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495" windowWidth="27795" windowHeight="12960" tabRatio="996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'Лист1'!$A$1:$O$100</definedName>
  </definedNames>
  <calcPr fullCalcOnLoad="1"/>
</workbook>
</file>

<file path=xl/sharedStrings.xml><?xml version="1.0" encoding="utf-8"?>
<sst xmlns="http://schemas.openxmlformats.org/spreadsheetml/2006/main" count="242" uniqueCount="154">
  <si>
    <t>Показатели</t>
  </si>
  <si>
    <t>Единица измерения</t>
  </si>
  <si>
    <t>отчет</t>
  </si>
  <si>
    <t>оценка</t>
  </si>
  <si>
    <t>прогноз</t>
  </si>
  <si>
    <t>в % к предыдущему году</t>
  </si>
  <si>
    <t>%</t>
  </si>
  <si>
    <t>тыс. человек</t>
  </si>
  <si>
    <t>Количество родившихся</t>
  </si>
  <si>
    <t>Количество умерших</t>
  </si>
  <si>
    <t>Естественный прирост (+), убыль (-)</t>
  </si>
  <si>
    <t>Миграция населения</t>
  </si>
  <si>
    <t>прибыло</t>
  </si>
  <si>
    <t>выбыло</t>
  </si>
  <si>
    <t>Миграционный прирост (+), снижение (-)</t>
  </si>
  <si>
    <t>млн. рублей</t>
  </si>
  <si>
    <t>в % к предыдущему году в сопоставимых ценах</t>
  </si>
  <si>
    <t>% к предыдущему году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</si>
  <si>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</si>
  <si>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</si>
  <si>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</si>
  <si>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</si>
  <si>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</si>
  <si>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% к предыдущему году в сопоставимых ценах</t>
  </si>
  <si>
    <t>№ п/п</t>
  </si>
  <si>
    <t>базовый</t>
  </si>
  <si>
    <t>консервативный</t>
  </si>
  <si>
    <t>целевой</t>
  </si>
  <si>
    <t>Количество малых и средних предприятий, включая микропредприятия (на конец года)</t>
  </si>
  <si>
    <t>единиц</t>
  </si>
  <si>
    <t xml:space="preserve">Темп роста объема инвестиций в основной капитал </t>
  </si>
  <si>
    <t>Численность населения (в среднегодовом исчислении)</t>
  </si>
  <si>
    <t xml:space="preserve">2. </t>
  </si>
  <si>
    <t>Промышленное производство</t>
  </si>
  <si>
    <t>Отгружено товаров собственного производства, выполнено работ и услуг собственными силами по чистым видам деятельности разделов BCDE (по крупным и средним организация), всего</t>
  </si>
  <si>
    <t xml:space="preserve">1. </t>
  </si>
  <si>
    <t>Население</t>
  </si>
  <si>
    <t>Продукция сельского хозяйства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</si>
  <si>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</si>
  <si>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</si>
  <si>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Протяженность автомобильных дорог общего пользования местного значения (городского округа)</t>
  </si>
  <si>
    <t>км</t>
  </si>
  <si>
    <t xml:space="preserve">Протяженность автомобильных дорог общего пользования местного значения с твердым покрытием </t>
  </si>
  <si>
    <t>Строительство</t>
  </si>
  <si>
    <t>в ценах соответствующих лет; млн. рублей</t>
  </si>
  <si>
    <t>Объем работ, выполненных по виду экономической деятельности "Строительство", раздел F</t>
  </si>
  <si>
    <t>Ввод в действие жилых домов</t>
  </si>
  <si>
    <t>тыс.кв.м в общей площади</t>
  </si>
  <si>
    <t>Удельный вес жилых домов, построенных населением</t>
  </si>
  <si>
    <t>Общая площадь аварийного жилищного фонда</t>
  </si>
  <si>
    <t>Доля аварийного жилищного фонда в общей площади жилищного фонда муниципального образования</t>
  </si>
  <si>
    <t>Доля ветхого жилищного фонда в общей площади жилищного фонда муниципального образования</t>
  </si>
  <si>
    <t>Общая площадь жилых помещений, приходящаяся в среднем на одного жителя</t>
  </si>
  <si>
    <t>Торговля и услуги населению</t>
  </si>
  <si>
    <t>Оборот розничной торговли</t>
  </si>
  <si>
    <t>Оборот общественного питания</t>
  </si>
  <si>
    <t>Объем платных услуг населению (бытовых)</t>
  </si>
  <si>
    <t xml:space="preserve">3. </t>
  </si>
  <si>
    <t>Малое и среднее предпринимательство, включая микропредприятия</t>
  </si>
  <si>
    <t xml:space="preserve">Инвестиции </t>
  </si>
  <si>
    <t>Инвестиции в основной капитал (без субъектов малого предпринимательства)</t>
  </si>
  <si>
    <t>млн. руб.</t>
  </si>
  <si>
    <t>Труд и занятость</t>
  </si>
  <si>
    <t xml:space="preserve">Среднесписочная численность работников организаций, не относящихся к субъектам малого предпринимательства </t>
  </si>
  <si>
    <t>Темп номинальной начисленной среднемесячной заработной платы работников организаций</t>
  </si>
  <si>
    <t>% к предыдушему году</t>
  </si>
  <si>
    <t>Реальная заработная плата  работников организаций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</si>
  <si>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</si>
  <si>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</si>
  <si>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Фонд заработной платы работников организаций</t>
  </si>
  <si>
    <t>Численность детей в дошкольных образовательных учреждениях</t>
  </si>
  <si>
    <t>Численность обучающихся по программам общего образования (начального - 1 - 4 классы, основного - 5 - 9 классы, среднего - 10 - 11 классы), в том числе</t>
  </si>
  <si>
    <t>в первую смену</t>
  </si>
  <si>
    <t>во вторую смену</t>
  </si>
  <si>
    <t>Доля детей 1-6 лет, получающих дошкольную образовательную услугу и (или) услугу по их содержанию в муниципальных образоватльных учреждениях,в общей численности детей 1-6 лет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</si>
  <si>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</si>
  <si>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населения, систематически занимающегося физической культурой и спортом</t>
  </si>
  <si>
    <t xml:space="preserve"> коек </t>
  </si>
  <si>
    <t>мест на 1000 детей в возрасте 1-6 лет</t>
  </si>
  <si>
    <t>на конец года; посещений в смену</t>
  </si>
  <si>
    <t>Численность:</t>
  </si>
  <si>
    <t>врачей всех специальностей</t>
  </si>
  <si>
    <t>среднего медицинского персонала</t>
  </si>
  <si>
    <t>-0,126</t>
  </si>
  <si>
    <t>0,836</t>
  </si>
  <si>
    <t>-0,071</t>
  </si>
  <si>
    <t>-1,06</t>
  </si>
  <si>
    <t>-0,315</t>
  </si>
  <si>
    <t>-46,94</t>
  </si>
  <si>
    <t>человек на  10 000 населения</t>
  </si>
  <si>
    <t>Численность населения трудоспособного возраста (на начало года)</t>
  </si>
  <si>
    <t>39,031</t>
  </si>
  <si>
    <t>-0,136</t>
  </si>
  <si>
    <t>-2,04</t>
  </si>
  <si>
    <t>-18,87</t>
  </si>
  <si>
    <t>Численность населения на конец года</t>
  </si>
  <si>
    <t>66,917</t>
  </si>
  <si>
    <t>66,655</t>
  </si>
  <si>
    <t>тыс.кв.м</t>
  </si>
  <si>
    <t xml:space="preserve">Среднемесячная номинальная начисленная заработная плата работников организаций, не относящихся к субъектам малого предпринимательства </t>
  </si>
  <si>
    <t xml:space="preserve">Уровень фактической обеспеченности клубами и учрежденями клубного типа от нормативной потребности: </t>
  </si>
  <si>
    <t xml:space="preserve">    домами культуры</t>
  </si>
  <si>
    <t xml:space="preserve">    библиотеками</t>
  </si>
  <si>
    <t xml:space="preserve">    музеями</t>
  </si>
  <si>
    <t>-0,140</t>
  </si>
  <si>
    <t>-0,100</t>
  </si>
  <si>
    <t>-0,085</t>
  </si>
  <si>
    <t>-0,010</t>
  </si>
  <si>
    <t>-2,11</t>
  </si>
  <si>
    <t>-1,51</t>
  </si>
  <si>
    <t>-1,29</t>
  </si>
  <si>
    <t>-0,15</t>
  </si>
  <si>
    <t>-0,205</t>
  </si>
  <si>
    <t>-0,170</t>
  </si>
  <si>
    <t>-0,165</t>
  </si>
  <si>
    <t>-30,84</t>
  </si>
  <si>
    <t>-25,69</t>
  </si>
  <si>
    <t>-25,03</t>
  </si>
  <si>
    <t>Индекс промышленного производства</t>
  </si>
  <si>
    <t>Индекс-дефлятор промышленного производства</t>
  </si>
  <si>
    <t>-</t>
  </si>
  <si>
    <t>х</t>
  </si>
  <si>
    <t>474,3*</t>
  </si>
  <si>
    <t>4.</t>
  </si>
  <si>
    <t>Транспорт и дорожное хозяйство</t>
  </si>
  <si>
    <t>5.</t>
  </si>
  <si>
    <t>6.</t>
  </si>
  <si>
    <t xml:space="preserve">7. </t>
  </si>
  <si>
    <t xml:space="preserve">8. </t>
  </si>
  <si>
    <t>Индекс физического объема инвестиций в основной капитал</t>
  </si>
  <si>
    <t>руб./мес.</t>
  </si>
  <si>
    <t xml:space="preserve">Сельское хозяйство </t>
  </si>
  <si>
    <t>154,53*</t>
  </si>
  <si>
    <t xml:space="preserve">Основные показатели прогноза социально-экономического развития </t>
  </si>
  <si>
    <t>муниципального образования г. Белогорск на 2019 год и плановый период 2020 и 2021 годов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</si>
  <si>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</si>
  <si>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</si>
  <si>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</si>
  <si>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9.</t>
  </si>
  <si>
    <t>Обеспеченность больничными койками на 10 000 человек населения</t>
  </si>
  <si>
    <t>10.</t>
  </si>
  <si>
    <t>Развитие социальной сферы</t>
  </si>
  <si>
    <t>Численность обучающихся в общеобразовательных учреждениях (без вечерних (сменных)  (на начало учебного года)</t>
  </si>
  <si>
    <t>Обеспеченность</t>
  </si>
  <si>
    <t>Обеспеченность дошкольными образовательными учреждениями</t>
  </si>
  <si>
    <t>Обеспеенность мощностью амбулаторно-поликлинических учреждений на 10 000 человек населения</t>
  </si>
  <si>
    <t>* -</t>
  </si>
  <si>
    <t>оценочные данные.</t>
  </si>
  <si>
    <t>на конец года; человек</t>
  </si>
  <si>
    <t>Индекс потребительских цен в среднем за год</t>
  </si>
  <si>
    <t>человек</t>
  </si>
  <si>
    <t xml:space="preserve">С 2017 года официальная статистическая информация разрабатывается Росстатом на основе внедряемых в статистическую практику новых версий классификаторов: ОКВЭД 2 и ОКПД 2. </t>
  </si>
  <si>
    <t xml:space="preserve">Среднемесячная номинальная начисленная заработная плата работников муниципальных учреждений </t>
  </si>
  <si>
    <t>(в редакции распоряжения Администрации г. Белогорск от 16.01.2019 № 4р)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</si>
</sst>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00000"/>
    <numFmt numFmtId="179" formatCode="#,##0.0"/>
    <numFmt numFmtId="180" formatCode="#,##0.000"/>
    <numFmt numFmtId="181" formatCode="0.00;[Red]0.0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50D4CE"/>
        <bgColor indexed="64"/>
      </patternFill>
    </fill>
    <fill>
      <patternFill patternType="solid">
        <fgColor rgb="FF66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wrapText="1"/>
    </xf>
    <xf numFmtId="2" fontId="7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17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9" fontId="7" fillId="0" borderId="10" xfId="54" applyNumberFormat="1" applyFont="1" applyFill="1" applyBorder="1" applyAlignment="1">
      <alignment horizontal="center" vertical="center" wrapText="1"/>
      <protection/>
    </xf>
    <xf numFmtId="180" fontId="7" fillId="0" borderId="10" xfId="54" applyNumberFormat="1" applyFont="1" applyFill="1" applyBorder="1" applyAlignment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 textRotation="90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11" fillId="33" borderId="10" xfId="53" applyFont="1" applyFill="1" applyBorder="1" applyAlignment="1">
      <alignment horizontal="left" vertical="center" wrapText="1"/>
      <protection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left" vertical="center" wrapText="1" shrinkToFit="1"/>
      <protection/>
    </xf>
    <xf numFmtId="0" fontId="11" fillId="33" borderId="12" xfId="0" applyFont="1" applyFill="1" applyBorder="1" applyAlignment="1" applyProtection="1">
      <alignment horizontal="left" vertical="center" wrapText="1" shrinkToFi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left" vertical="center" wrapText="1"/>
    </xf>
    <xf numFmtId="0" fontId="7" fillId="0" borderId="10" xfId="53" applyFont="1" applyBorder="1" applyAlignment="1">
      <alignment horizontal="left" vertical="center" wrapText="1"/>
      <protection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wrapText="1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center" wrapText="1" shrinkToFit="1"/>
    </xf>
    <xf numFmtId="176" fontId="7" fillId="0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 applyProtection="1">
      <alignment horizontal="left" vertical="center" wrapText="1" shrinkToFit="1"/>
      <protection/>
    </xf>
    <xf numFmtId="0" fontId="4" fillId="0" borderId="0" xfId="0" applyFont="1" applyAlignment="1">
      <alignment horizontal="right" vertical="center" wrapText="1"/>
    </xf>
    <xf numFmtId="177" fontId="7" fillId="0" borderId="0" xfId="0" applyNumberFormat="1" applyFont="1" applyFill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4" borderId="17" xfId="0" applyFont="1" applyFill="1" applyBorder="1" applyAlignment="1" applyProtection="1">
      <alignment horizontal="center" vertical="center" wrapText="1"/>
      <protection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9" fillId="34" borderId="18" xfId="0" applyFont="1" applyFill="1" applyBorder="1" applyAlignment="1" applyProtection="1">
      <alignment horizontal="center" vertical="center" wrapText="1"/>
      <protection/>
    </xf>
    <xf numFmtId="0" fontId="9" fillId="34" borderId="19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6" xfId="0" applyFont="1" applyFill="1" applyBorder="1" applyAlignment="1">
      <alignment horizontal="left" vertical="center" wrapText="1" shrinkToFi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left" vertical="center" wrapText="1" shrinkToFit="1"/>
      <protection/>
    </xf>
    <xf numFmtId="0" fontId="7" fillId="0" borderId="16" xfId="0" applyFont="1" applyFill="1" applyBorder="1" applyAlignment="1" applyProtection="1">
      <alignment horizontal="left" vertical="center" wrapText="1" shrinkToFit="1"/>
      <protection/>
    </xf>
    <xf numFmtId="0" fontId="8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0"/>
  <sheetViews>
    <sheetView tabSelected="1" view="pageBreakPreview" zoomScale="80" zoomScaleSheetLayoutView="80" zoomScalePageLayoutView="0" workbookViewId="0" topLeftCell="A1">
      <pane ySplit="8" topLeftCell="A63" activePane="bottomLeft" state="frozen"/>
      <selection pane="topLeft" activeCell="A1" sqref="A1"/>
      <selection pane="bottomLeft" activeCell="Q64" sqref="Q64"/>
    </sheetView>
  </sheetViews>
  <sheetFormatPr defaultColWidth="9.00390625" defaultRowHeight="12.75"/>
  <cols>
    <col min="1" max="1" width="5.25390625" style="3" customWidth="1"/>
    <col min="2" max="2" width="39.625" style="1" customWidth="1"/>
    <col min="3" max="3" width="24.625" style="4" customWidth="1"/>
    <col min="4" max="6" width="13.75390625" style="1" customWidth="1"/>
    <col min="7" max="8" width="13.875" style="1" customWidth="1"/>
    <col min="9" max="9" width="13.75390625" style="1" customWidth="1"/>
    <col min="10" max="15" width="13.875" style="1" customWidth="1"/>
    <col min="16" max="16384" width="9.125" style="1" customWidth="1"/>
  </cols>
  <sheetData>
    <row r="2" spans="2:15" ht="20.25" customHeight="1">
      <c r="B2" s="78" t="s">
        <v>133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2:15" ht="20.25" customHeight="1">
      <c r="B3" s="78" t="s">
        <v>134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2:15" ht="20.25" customHeight="1">
      <c r="B4" s="77"/>
      <c r="C4" s="109" t="s">
        <v>153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7"/>
      <c r="O4" s="77"/>
    </row>
    <row r="5" ht="21" customHeight="1"/>
    <row r="6" spans="1:15" ht="24.75" customHeight="1">
      <c r="A6" s="94" t="s">
        <v>24</v>
      </c>
      <c r="B6" s="92" t="s">
        <v>0</v>
      </c>
      <c r="C6" s="92" t="s">
        <v>1</v>
      </c>
      <c r="D6" s="28" t="s">
        <v>2</v>
      </c>
      <c r="E6" s="28" t="s">
        <v>2</v>
      </c>
      <c r="F6" s="28" t="s">
        <v>3</v>
      </c>
      <c r="G6" s="79" t="s">
        <v>4</v>
      </c>
      <c r="H6" s="80"/>
      <c r="I6" s="80"/>
      <c r="J6" s="80"/>
      <c r="K6" s="80"/>
      <c r="L6" s="80"/>
      <c r="M6" s="80"/>
      <c r="N6" s="80"/>
      <c r="O6" s="81"/>
    </row>
    <row r="7" spans="1:15" ht="24" customHeight="1">
      <c r="A7" s="95"/>
      <c r="B7" s="92"/>
      <c r="C7" s="92"/>
      <c r="D7" s="92">
        <v>2016</v>
      </c>
      <c r="E7" s="92">
        <v>2017</v>
      </c>
      <c r="F7" s="85">
        <v>2018</v>
      </c>
      <c r="G7" s="82">
        <v>2019</v>
      </c>
      <c r="H7" s="83"/>
      <c r="I7" s="84"/>
      <c r="J7" s="82">
        <v>2020</v>
      </c>
      <c r="K7" s="83"/>
      <c r="L7" s="84"/>
      <c r="M7" s="79">
        <v>2021</v>
      </c>
      <c r="N7" s="80"/>
      <c r="O7" s="81"/>
    </row>
    <row r="8" spans="1:15" ht="102.75" customHeight="1">
      <c r="A8" s="96"/>
      <c r="B8" s="92"/>
      <c r="C8" s="92"/>
      <c r="D8" s="92"/>
      <c r="E8" s="92"/>
      <c r="F8" s="86"/>
      <c r="G8" s="29" t="s">
        <v>26</v>
      </c>
      <c r="H8" s="29" t="s">
        <v>25</v>
      </c>
      <c r="I8" s="29" t="s">
        <v>27</v>
      </c>
      <c r="J8" s="29" t="s">
        <v>26</v>
      </c>
      <c r="K8" s="29" t="s">
        <v>25</v>
      </c>
      <c r="L8" s="29" t="s">
        <v>27</v>
      </c>
      <c r="M8" s="29" t="s">
        <v>26</v>
      </c>
      <c r="N8" s="29" t="s">
        <v>25</v>
      </c>
      <c r="O8" s="29" t="s">
        <v>27</v>
      </c>
    </row>
    <row r="9" spans="1:15" ht="18" customHeight="1">
      <c r="A9" s="30" t="s">
        <v>35</v>
      </c>
      <c r="B9" s="31" t="s">
        <v>36</v>
      </c>
      <c r="C9" s="3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8" customHeight="1">
      <c r="A10" s="93"/>
      <c r="B10" s="91" t="s">
        <v>31</v>
      </c>
      <c r="C10" s="33" t="s">
        <v>7</v>
      </c>
      <c r="D10" s="6">
        <v>67.11</v>
      </c>
      <c r="E10" s="6">
        <v>66.786</v>
      </c>
      <c r="F10" s="6">
        <v>66.482</v>
      </c>
      <c r="G10" s="6">
        <v>66.175</v>
      </c>
      <c r="H10" s="6">
        <v>66.175</v>
      </c>
      <c r="I10" s="6">
        <v>66.175</v>
      </c>
      <c r="J10" s="6">
        <v>65.915</v>
      </c>
      <c r="K10" s="6">
        <v>65.915</v>
      </c>
      <c r="L10" s="6">
        <v>65.915</v>
      </c>
      <c r="M10" s="6">
        <v>65.795</v>
      </c>
      <c r="N10" s="6">
        <v>65.795</v>
      </c>
      <c r="O10" s="6">
        <v>65.795</v>
      </c>
    </row>
    <row r="11" spans="1:15" ht="18" customHeight="1">
      <c r="A11" s="93"/>
      <c r="B11" s="91"/>
      <c r="C11" s="33" t="s">
        <v>5</v>
      </c>
      <c r="D11" s="7">
        <v>99.43</v>
      </c>
      <c r="E11" s="7">
        <v>99.52</v>
      </c>
      <c r="F11" s="7">
        <v>99.54</v>
      </c>
      <c r="G11" s="7">
        <v>99.54</v>
      </c>
      <c r="H11" s="7">
        <v>99.54</v>
      </c>
      <c r="I11" s="7">
        <v>99.54</v>
      </c>
      <c r="J11" s="7">
        <v>99.61</v>
      </c>
      <c r="K11" s="7">
        <v>99.61</v>
      </c>
      <c r="L11" s="7">
        <v>99.61</v>
      </c>
      <c r="M11" s="7">
        <v>99.82</v>
      </c>
      <c r="N11" s="7">
        <v>99.82</v>
      </c>
      <c r="O11" s="7">
        <v>99.82</v>
      </c>
    </row>
    <row r="12" spans="1:15" ht="18" customHeight="1">
      <c r="A12" s="93"/>
      <c r="B12" s="91" t="s">
        <v>8</v>
      </c>
      <c r="C12" s="33" t="s">
        <v>7</v>
      </c>
      <c r="D12" s="9" t="s">
        <v>84</v>
      </c>
      <c r="E12" s="6">
        <v>0.748</v>
      </c>
      <c r="F12" s="6">
        <v>0.75</v>
      </c>
      <c r="G12" s="6">
        <v>0.78</v>
      </c>
      <c r="H12" s="6">
        <v>0.78</v>
      </c>
      <c r="I12" s="6">
        <v>0.78</v>
      </c>
      <c r="J12" s="6">
        <v>0.79</v>
      </c>
      <c r="K12" s="6">
        <v>0.79</v>
      </c>
      <c r="L12" s="6">
        <v>0.79</v>
      </c>
      <c r="M12" s="6">
        <v>0.85</v>
      </c>
      <c r="N12" s="6">
        <v>0.85</v>
      </c>
      <c r="O12" s="6">
        <v>0.85</v>
      </c>
    </row>
    <row r="13" spans="1:15" ht="18" customHeight="1">
      <c r="A13" s="93"/>
      <c r="B13" s="91"/>
      <c r="C13" s="33" t="s">
        <v>5</v>
      </c>
      <c r="D13" s="7">
        <v>95</v>
      </c>
      <c r="E13" s="7">
        <v>89.47</v>
      </c>
      <c r="F13" s="7">
        <v>100.27</v>
      </c>
      <c r="G13" s="7">
        <v>104</v>
      </c>
      <c r="H13" s="7">
        <v>104</v>
      </c>
      <c r="I13" s="7">
        <v>104</v>
      </c>
      <c r="J13" s="7">
        <v>101.28</v>
      </c>
      <c r="K13" s="7">
        <v>101.28</v>
      </c>
      <c r="L13" s="7">
        <v>101.28</v>
      </c>
      <c r="M13" s="7">
        <v>107.59</v>
      </c>
      <c r="N13" s="7">
        <v>107.59</v>
      </c>
      <c r="O13" s="7">
        <v>107.59</v>
      </c>
    </row>
    <row r="14" spans="1:15" ht="18" customHeight="1">
      <c r="A14" s="33"/>
      <c r="B14" s="34" t="s">
        <v>18</v>
      </c>
      <c r="C14" s="33" t="s">
        <v>19</v>
      </c>
      <c r="D14" s="7">
        <v>12.46</v>
      </c>
      <c r="E14" s="7">
        <v>11.2</v>
      </c>
      <c r="F14" s="7">
        <v>11.28</v>
      </c>
      <c r="G14" s="7">
        <v>11.79</v>
      </c>
      <c r="H14" s="7">
        <v>11.79</v>
      </c>
      <c r="I14" s="7">
        <v>11.79</v>
      </c>
      <c r="J14" s="7">
        <v>11.99</v>
      </c>
      <c r="K14" s="7">
        <v>11.99</v>
      </c>
      <c r="L14" s="7">
        <v>11.99</v>
      </c>
      <c r="M14" s="7">
        <v>12.92</v>
      </c>
      <c r="N14" s="7">
        <v>12.92</v>
      </c>
      <c r="O14" s="7">
        <v>12.92</v>
      </c>
    </row>
    <row r="15" spans="1:15" ht="18" customHeight="1">
      <c r="A15" s="93"/>
      <c r="B15" s="91" t="s">
        <v>9</v>
      </c>
      <c r="C15" s="33" t="s">
        <v>7</v>
      </c>
      <c r="D15" s="6">
        <v>0.907</v>
      </c>
      <c r="E15" s="6">
        <v>0.884</v>
      </c>
      <c r="F15" s="6">
        <v>0.89</v>
      </c>
      <c r="G15" s="6">
        <v>0.88</v>
      </c>
      <c r="H15" s="6">
        <v>0.88</v>
      </c>
      <c r="I15" s="6">
        <v>0.88</v>
      </c>
      <c r="J15" s="6">
        <v>0.875</v>
      </c>
      <c r="K15" s="6">
        <v>0.875</v>
      </c>
      <c r="L15" s="6">
        <v>0.875</v>
      </c>
      <c r="M15" s="6">
        <v>0.86</v>
      </c>
      <c r="N15" s="6">
        <v>0.86</v>
      </c>
      <c r="O15" s="6">
        <v>0.86</v>
      </c>
    </row>
    <row r="16" spans="1:15" ht="18" customHeight="1">
      <c r="A16" s="93"/>
      <c r="B16" s="91"/>
      <c r="C16" s="33" t="s">
        <v>5</v>
      </c>
      <c r="D16" s="7">
        <v>90.16</v>
      </c>
      <c r="E16" s="7">
        <v>97.46</v>
      </c>
      <c r="F16" s="7">
        <v>100.68</v>
      </c>
      <c r="G16" s="7">
        <v>98.88</v>
      </c>
      <c r="H16" s="7">
        <v>98.88</v>
      </c>
      <c r="I16" s="7">
        <v>98.88</v>
      </c>
      <c r="J16" s="7">
        <v>99.43</v>
      </c>
      <c r="K16" s="7">
        <v>99.43</v>
      </c>
      <c r="L16" s="7">
        <v>99.43</v>
      </c>
      <c r="M16" s="7">
        <v>98.29</v>
      </c>
      <c r="N16" s="7">
        <v>98.29</v>
      </c>
      <c r="O16" s="7">
        <v>98.29</v>
      </c>
    </row>
    <row r="17" spans="1:15" ht="18" customHeight="1">
      <c r="A17" s="33"/>
      <c r="B17" s="34" t="s">
        <v>20</v>
      </c>
      <c r="C17" s="33" t="s">
        <v>19</v>
      </c>
      <c r="D17" s="7">
        <v>13.52</v>
      </c>
      <c r="E17" s="7">
        <v>13.24</v>
      </c>
      <c r="F17" s="7">
        <v>13.39</v>
      </c>
      <c r="G17" s="7">
        <v>13.3</v>
      </c>
      <c r="H17" s="7">
        <v>13.3</v>
      </c>
      <c r="I17" s="7">
        <v>13.3</v>
      </c>
      <c r="J17" s="7">
        <v>13.27</v>
      </c>
      <c r="K17" s="7">
        <v>13.27</v>
      </c>
      <c r="L17" s="7">
        <v>13.27</v>
      </c>
      <c r="M17" s="7">
        <v>13.07</v>
      </c>
      <c r="N17" s="7">
        <v>13.07</v>
      </c>
      <c r="O17" s="7">
        <v>13.07</v>
      </c>
    </row>
    <row r="18" spans="1:15" ht="18" customHeight="1">
      <c r="A18" s="33"/>
      <c r="B18" s="34" t="s">
        <v>10</v>
      </c>
      <c r="C18" s="33" t="s">
        <v>7</v>
      </c>
      <c r="D18" s="9" t="s">
        <v>85</v>
      </c>
      <c r="E18" s="9" t="s">
        <v>92</v>
      </c>
      <c r="F18" s="9" t="s">
        <v>104</v>
      </c>
      <c r="G18" s="9" t="s">
        <v>105</v>
      </c>
      <c r="H18" s="9" t="s">
        <v>105</v>
      </c>
      <c r="I18" s="9" t="s">
        <v>105</v>
      </c>
      <c r="J18" s="9" t="s">
        <v>106</v>
      </c>
      <c r="K18" s="9" t="s">
        <v>106</v>
      </c>
      <c r="L18" s="9" t="s">
        <v>106</v>
      </c>
      <c r="M18" s="9" t="s">
        <v>107</v>
      </c>
      <c r="N18" s="9" t="s">
        <v>107</v>
      </c>
      <c r="O18" s="9" t="s">
        <v>107</v>
      </c>
    </row>
    <row r="19" spans="1:15" ht="21" customHeight="1">
      <c r="A19" s="33"/>
      <c r="B19" s="34" t="s">
        <v>21</v>
      </c>
      <c r="C19" s="33" t="s">
        <v>19</v>
      </c>
      <c r="D19" s="9" t="s">
        <v>86</v>
      </c>
      <c r="E19" s="9" t="s">
        <v>93</v>
      </c>
      <c r="F19" s="9" t="s">
        <v>108</v>
      </c>
      <c r="G19" s="9" t="s">
        <v>109</v>
      </c>
      <c r="H19" s="9" t="s">
        <v>109</v>
      </c>
      <c r="I19" s="9" t="s">
        <v>109</v>
      </c>
      <c r="J19" s="9" t="s">
        <v>110</v>
      </c>
      <c r="K19" s="9" t="s">
        <v>110</v>
      </c>
      <c r="L19" s="9" t="s">
        <v>110</v>
      </c>
      <c r="M19" s="9" t="s">
        <v>111</v>
      </c>
      <c r="N19" s="9" t="s">
        <v>111</v>
      </c>
      <c r="O19" s="9" t="s">
        <v>111</v>
      </c>
    </row>
    <row r="20" spans="1:15" ht="18" customHeight="1">
      <c r="A20" s="93"/>
      <c r="B20" s="87" t="s">
        <v>11</v>
      </c>
      <c r="C20" s="33" t="s">
        <v>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8" customHeight="1">
      <c r="A21" s="93"/>
      <c r="B21" s="87"/>
      <c r="C21" s="33" t="s">
        <v>12</v>
      </c>
      <c r="D21" s="6">
        <v>1.961</v>
      </c>
      <c r="E21" s="6">
        <v>1.977</v>
      </c>
      <c r="F21" s="6">
        <v>1.985</v>
      </c>
      <c r="G21" s="6">
        <v>1.99</v>
      </c>
      <c r="H21" s="6">
        <v>1.99</v>
      </c>
      <c r="I21" s="6">
        <v>1.99</v>
      </c>
      <c r="J21" s="6">
        <v>1.995</v>
      </c>
      <c r="K21" s="6">
        <v>1.995</v>
      </c>
      <c r="L21" s="6">
        <v>1.995</v>
      </c>
      <c r="M21" s="6">
        <v>2.1</v>
      </c>
      <c r="N21" s="6">
        <v>2.1</v>
      </c>
      <c r="O21" s="6">
        <v>2.1</v>
      </c>
    </row>
    <row r="22" spans="1:15" ht="18" customHeight="1">
      <c r="A22" s="93"/>
      <c r="B22" s="87"/>
      <c r="C22" s="33" t="s">
        <v>13</v>
      </c>
      <c r="D22" s="6">
        <v>2.276</v>
      </c>
      <c r="E22" s="6">
        <v>2.103</v>
      </c>
      <c r="F22" s="6">
        <v>2.19</v>
      </c>
      <c r="G22" s="6">
        <v>2.16</v>
      </c>
      <c r="H22" s="6">
        <v>2.16</v>
      </c>
      <c r="I22" s="6">
        <v>2.16</v>
      </c>
      <c r="J22" s="6">
        <v>2.16</v>
      </c>
      <c r="K22" s="6">
        <v>2.16</v>
      </c>
      <c r="L22" s="6">
        <v>2.16</v>
      </c>
      <c r="M22" s="6">
        <v>2.08</v>
      </c>
      <c r="N22" s="6">
        <v>2.08</v>
      </c>
      <c r="O22" s="6">
        <v>2.08</v>
      </c>
    </row>
    <row r="23" spans="1:15" ht="36" customHeight="1">
      <c r="A23" s="33"/>
      <c r="B23" s="34" t="s">
        <v>14</v>
      </c>
      <c r="C23" s="33" t="s">
        <v>7</v>
      </c>
      <c r="D23" s="9" t="s">
        <v>87</v>
      </c>
      <c r="E23" s="9" t="s">
        <v>83</v>
      </c>
      <c r="F23" s="9" t="s">
        <v>112</v>
      </c>
      <c r="G23" s="9" t="s">
        <v>113</v>
      </c>
      <c r="H23" s="9" t="s">
        <v>113</v>
      </c>
      <c r="I23" s="9" t="s">
        <v>113</v>
      </c>
      <c r="J23" s="9" t="s">
        <v>114</v>
      </c>
      <c r="K23" s="9" t="s">
        <v>114</v>
      </c>
      <c r="L23" s="9" t="s">
        <v>114</v>
      </c>
      <c r="M23" s="6">
        <v>0.02</v>
      </c>
      <c r="N23" s="6">
        <v>0.02</v>
      </c>
      <c r="O23" s="6">
        <v>0.02</v>
      </c>
    </row>
    <row r="24" spans="1:15" ht="36" customHeight="1">
      <c r="A24" s="33"/>
      <c r="B24" s="34" t="s">
        <v>22</v>
      </c>
      <c r="C24" s="33" t="s">
        <v>89</v>
      </c>
      <c r="D24" s="9" t="s">
        <v>88</v>
      </c>
      <c r="E24" s="9" t="s">
        <v>94</v>
      </c>
      <c r="F24" s="9" t="s">
        <v>115</v>
      </c>
      <c r="G24" s="9" t="s">
        <v>116</v>
      </c>
      <c r="H24" s="9" t="s">
        <v>116</v>
      </c>
      <c r="I24" s="9" t="s">
        <v>116</v>
      </c>
      <c r="J24" s="9" t="s">
        <v>117</v>
      </c>
      <c r="K24" s="9" t="s">
        <v>117</v>
      </c>
      <c r="L24" s="9" t="s">
        <v>117</v>
      </c>
      <c r="M24" s="7">
        <v>3.04</v>
      </c>
      <c r="N24" s="7">
        <v>3.04</v>
      </c>
      <c r="O24" s="7">
        <v>3.04</v>
      </c>
    </row>
    <row r="25" spans="1:15" ht="36" customHeight="1">
      <c r="A25" s="33"/>
      <c r="B25" s="36" t="s">
        <v>95</v>
      </c>
      <c r="C25" s="33" t="s">
        <v>7</v>
      </c>
      <c r="D25" s="10" t="s">
        <v>96</v>
      </c>
      <c r="E25" s="10" t="s">
        <v>97</v>
      </c>
      <c r="F25" s="10">
        <v>66.31</v>
      </c>
      <c r="G25" s="10">
        <v>66.04</v>
      </c>
      <c r="H25" s="10">
        <v>66.04</v>
      </c>
      <c r="I25" s="10">
        <v>66.04</v>
      </c>
      <c r="J25" s="10">
        <v>65.79</v>
      </c>
      <c r="K25" s="10">
        <v>65.79</v>
      </c>
      <c r="L25" s="10">
        <v>65.79</v>
      </c>
      <c r="M25" s="10">
        <v>65.8</v>
      </c>
      <c r="N25" s="10">
        <v>65.8</v>
      </c>
      <c r="O25" s="10">
        <v>65.8</v>
      </c>
    </row>
    <row r="26" spans="1:15" ht="48.75" customHeight="1">
      <c r="A26" s="37" t="s">
        <v>32</v>
      </c>
      <c r="B26" s="31" t="s">
        <v>33</v>
      </c>
      <c r="C26" s="32"/>
      <c r="D26" s="88" t="s">
        <v>151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90"/>
    </row>
    <row r="27" spans="1:15" ht="36" customHeight="1">
      <c r="A27" s="38"/>
      <c r="B27" s="39" t="s">
        <v>118</v>
      </c>
      <c r="C27" s="33" t="s">
        <v>16</v>
      </c>
      <c r="D27" s="17">
        <v>23.15</v>
      </c>
      <c r="E27" s="17">
        <v>88.87</v>
      </c>
      <c r="F27" s="17">
        <f aca="true" t="shared" si="0" ref="F27:O27">F30/F28*100</f>
        <v>1041.044535600015</v>
      </c>
      <c r="G27" s="17">
        <f t="shared" si="0"/>
        <v>97.04411940219336</v>
      </c>
      <c r="H27" s="19">
        <f t="shared" si="0"/>
        <v>100.8102481136204</v>
      </c>
      <c r="I27" s="17">
        <f t="shared" si="0"/>
        <v>102.16287180575266</v>
      </c>
      <c r="J27" s="17">
        <f t="shared" si="0"/>
        <v>98.37691372179995</v>
      </c>
      <c r="K27" s="19">
        <f t="shared" si="0"/>
        <v>101.2213807987208</v>
      </c>
      <c r="L27" s="17">
        <f t="shared" si="0"/>
        <v>102.4797992183077</v>
      </c>
      <c r="M27" s="17">
        <f t="shared" si="0"/>
        <v>99.8133741533687</v>
      </c>
      <c r="N27" s="19">
        <f t="shared" si="0"/>
        <v>100.91299901661937</v>
      </c>
      <c r="O27" s="17">
        <f t="shared" si="0"/>
        <v>103.25393297098853</v>
      </c>
    </row>
    <row r="28" spans="1:15" ht="36" customHeight="1">
      <c r="A28" s="38"/>
      <c r="B28" s="39" t="s">
        <v>119</v>
      </c>
      <c r="C28" s="40" t="s">
        <v>17</v>
      </c>
      <c r="D28" s="17">
        <v>105.3</v>
      </c>
      <c r="E28" s="17">
        <v>101.6</v>
      </c>
      <c r="F28" s="17">
        <v>109</v>
      </c>
      <c r="G28" s="17">
        <v>103.3</v>
      </c>
      <c r="H28" s="17">
        <v>103.3</v>
      </c>
      <c r="I28" s="17">
        <v>103.3</v>
      </c>
      <c r="J28" s="17">
        <v>102.9</v>
      </c>
      <c r="K28" s="17">
        <v>102.9</v>
      </c>
      <c r="L28" s="17">
        <v>102.9</v>
      </c>
      <c r="M28" s="17">
        <v>103</v>
      </c>
      <c r="N28" s="17">
        <v>103</v>
      </c>
      <c r="O28" s="17">
        <v>103</v>
      </c>
    </row>
    <row r="29" spans="1:15" s="2" customFormat="1" ht="25.5" customHeight="1">
      <c r="A29" s="71"/>
      <c r="B29" s="91" t="s">
        <v>34</v>
      </c>
      <c r="C29" s="40" t="s">
        <v>15</v>
      </c>
      <c r="D29" s="13">
        <v>356.253</v>
      </c>
      <c r="E29" s="13">
        <v>321.66</v>
      </c>
      <c r="F29" s="13">
        <f aca="true" t="shared" si="1" ref="F29:O29">F31+F33+F35</f>
        <v>3650</v>
      </c>
      <c r="G29" s="13">
        <f t="shared" si="1"/>
        <v>3659</v>
      </c>
      <c r="H29" s="13">
        <f t="shared" si="1"/>
        <v>3801</v>
      </c>
      <c r="I29" s="13">
        <f t="shared" si="1"/>
        <v>3852</v>
      </c>
      <c r="J29" s="13">
        <f t="shared" si="1"/>
        <v>3704</v>
      </c>
      <c r="K29" s="13">
        <f t="shared" si="1"/>
        <v>3959</v>
      </c>
      <c r="L29" s="13">
        <f t="shared" si="1"/>
        <v>4062</v>
      </c>
      <c r="M29" s="13">
        <f t="shared" si="1"/>
        <v>3808</v>
      </c>
      <c r="N29" s="13">
        <f t="shared" si="1"/>
        <v>4115</v>
      </c>
      <c r="O29" s="13">
        <f t="shared" si="1"/>
        <v>4320</v>
      </c>
    </row>
    <row r="30" spans="1:15" ht="72" customHeight="1">
      <c r="A30" s="75"/>
      <c r="B30" s="91"/>
      <c r="C30" s="33" t="s">
        <v>5</v>
      </c>
      <c r="D30" s="19">
        <v>24.38</v>
      </c>
      <c r="E30" s="19">
        <v>90.29</v>
      </c>
      <c r="F30" s="19">
        <f>F29/E29*100</f>
        <v>1134.7385438040164</v>
      </c>
      <c r="G30" s="19">
        <f>G29/F29*100</f>
        <v>100.24657534246575</v>
      </c>
      <c r="H30" s="19">
        <f>H29/F29*100</f>
        <v>104.13698630136987</v>
      </c>
      <c r="I30" s="19">
        <f aca="true" t="shared" si="2" ref="I30:O30">I29/F29*100</f>
        <v>105.53424657534248</v>
      </c>
      <c r="J30" s="19">
        <f t="shared" si="2"/>
        <v>101.22984421973216</v>
      </c>
      <c r="K30" s="19">
        <f t="shared" si="2"/>
        <v>104.15680084188372</v>
      </c>
      <c r="L30" s="19">
        <f t="shared" si="2"/>
        <v>105.45171339563863</v>
      </c>
      <c r="M30" s="17">
        <f t="shared" si="2"/>
        <v>102.80777537796976</v>
      </c>
      <c r="N30" s="19">
        <f t="shared" si="2"/>
        <v>103.94038898711796</v>
      </c>
      <c r="O30" s="17">
        <f t="shared" si="2"/>
        <v>106.35155096011817</v>
      </c>
    </row>
    <row r="31" spans="1:15" s="2" customFormat="1" ht="25.5" customHeight="1">
      <c r="A31" s="72"/>
      <c r="B31" s="87" t="s">
        <v>135</v>
      </c>
      <c r="C31" s="40" t="s">
        <v>15</v>
      </c>
      <c r="D31" s="13">
        <v>78.918</v>
      </c>
      <c r="E31" s="13">
        <v>234.122</v>
      </c>
      <c r="F31" s="13">
        <v>3553</v>
      </c>
      <c r="G31" s="13">
        <v>3560.5</v>
      </c>
      <c r="H31" s="13">
        <v>3700</v>
      </c>
      <c r="I31" s="13">
        <v>3750</v>
      </c>
      <c r="J31" s="13">
        <v>3600.5</v>
      </c>
      <c r="K31" s="13">
        <v>3850</v>
      </c>
      <c r="L31" s="13">
        <v>3950.5</v>
      </c>
      <c r="M31" s="13">
        <v>3700</v>
      </c>
      <c r="N31" s="13">
        <v>4000</v>
      </c>
      <c r="O31" s="13">
        <v>4200</v>
      </c>
    </row>
    <row r="32" spans="1:15" ht="54.75" customHeight="1">
      <c r="A32" s="75"/>
      <c r="B32" s="87"/>
      <c r="C32" s="33" t="s">
        <v>16</v>
      </c>
      <c r="D32" s="9" t="s">
        <v>120</v>
      </c>
      <c r="E32" s="19">
        <v>279.1</v>
      </c>
      <c r="F32" s="19">
        <v>1413</v>
      </c>
      <c r="G32" s="19">
        <v>96.4</v>
      </c>
      <c r="H32" s="19">
        <v>100.2</v>
      </c>
      <c r="I32" s="19">
        <v>101.6</v>
      </c>
      <c r="J32" s="19">
        <v>97.7</v>
      </c>
      <c r="K32" s="19">
        <v>100.5</v>
      </c>
      <c r="L32" s="19">
        <v>101.8</v>
      </c>
      <c r="M32" s="19">
        <v>99.3</v>
      </c>
      <c r="N32" s="19">
        <v>100.4</v>
      </c>
      <c r="O32" s="19">
        <v>102.7</v>
      </c>
    </row>
    <row r="33" spans="1:15" s="2" customFormat="1" ht="25.5" customHeight="1">
      <c r="A33" s="72"/>
      <c r="B33" s="87" t="s">
        <v>136</v>
      </c>
      <c r="C33" s="40" t="s">
        <v>15</v>
      </c>
      <c r="D33" s="7" t="s">
        <v>121</v>
      </c>
      <c r="E33" s="7">
        <v>63.681</v>
      </c>
      <c r="F33" s="7">
        <v>65</v>
      </c>
      <c r="G33" s="7">
        <v>65.1</v>
      </c>
      <c r="H33" s="7">
        <v>67.2</v>
      </c>
      <c r="I33" s="7">
        <v>68</v>
      </c>
      <c r="J33" s="7">
        <v>68.6</v>
      </c>
      <c r="K33" s="7">
        <v>73</v>
      </c>
      <c r="L33" s="7">
        <v>75</v>
      </c>
      <c r="M33" s="7">
        <v>71.5</v>
      </c>
      <c r="N33" s="7">
        <v>77</v>
      </c>
      <c r="O33" s="7">
        <v>80</v>
      </c>
    </row>
    <row r="34" spans="1:15" ht="87.75" customHeight="1">
      <c r="A34" s="75"/>
      <c r="B34" s="87"/>
      <c r="C34" s="33" t="s">
        <v>16</v>
      </c>
      <c r="D34" s="9" t="s">
        <v>120</v>
      </c>
      <c r="E34" s="9" t="s">
        <v>120</v>
      </c>
      <c r="F34" s="17">
        <v>97.8</v>
      </c>
      <c r="G34" s="17">
        <v>95.4</v>
      </c>
      <c r="H34" s="17">
        <v>98.5</v>
      </c>
      <c r="I34" s="17">
        <v>99.6</v>
      </c>
      <c r="J34" s="17">
        <v>101.1</v>
      </c>
      <c r="K34" s="17">
        <v>104.3</v>
      </c>
      <c r="L34" s="17">
        <v>105.8</v>
      </c>
      <c r="M34" s="17">
        <v>100.2</v>
      </c>
      <c r="N34" s="17">
        <v>101.4</v>
      </c>
      <c r="O34" s="17">
        <v>102.6</v>
      </c>
    </row>
    <row r="35" spans="1:15" s="2" customFormat="1" ht="25.5" customHeight="1">
      <c r="A35" s="73"/>
      <c r="B35" s="101" t="s">
        <v>137</v>
      </c>
      <c r="C35" s="40" t="s">
        <v>15</v>
      </c>
      <c r="D35" s="7" t="s">
        <v>121</v>
      </c>
      <c r="E35" s="7">
        <v>23.856</v>
      </c>
      <c r="F35" s="7">
        <v>32</v>
      </c>
      <c r="G35" s="7">
        <v>33.4</v>
      </c>
      <c r="H35" s="7">
        <v>33.8</v>
      </c>
      <c r="I35" s="7">
        <v>34</v>
      </c>
      <c r="J35" s="7">
        <v>34.9</v>
      </c>
      <c r="K35" s="7">
        <v>36</v>
      </c>
      <c r="L35" s="7">
        <v>36.5</v>
      </c>
      <c r="M35" s="7">
        <v>36.5</v>
      </c>
      <c r="N35" s="7">
        <v>38</v>
      </c>
      <c r="O35" s="7">
        <v>40</v>
      </c>
    </row>
    <row r="36" spans="1:15" ht="104.25" customHeight="1">
      <c r="A36" s="74"/>
      <c r="B36" s="102"/>
      <c r="C36" s="33" t="s">
        <v>16</v>
      </c>
      <c r="D36" s="9" t="s">
        <v>120</v>
      </c>
      <c r="E36" s="9" t="s">
        <v>120</v>
      </c>
      <c r="F36" s="17">
        <v>126.2</v>
      </c>
      <c r="G36" s="17">
        <v>100.4</v>
      </c>
      <c r="H36" s="17">
        <v>101.6</v>
      </c>
      <c r="I36" s="17">
        <v>102.2</v>
      </c>
      <c r="J36" s="17">
        <v>100.5</v>
      </c>
      <c r="K36" s="17">
        <v>102.4</v>
      </c>
      <c r="L36" s="17">
        <v>103.2</v>
      </c>
      <c r="M36" s="17">
        <v>100.6</v>
      </c>
      <c r="N36" s="17">
        <v>101.5</v>
      </c>
      <c r="O36" s="17">
        <v>105.4</v>
      </c>
    </row>
    <row r="37" spans="1:15" ht="18" customHeight="1">
      <c r="A37" s="37" t="s">
        <v>57</v>
      </c>
      <c r="B37" s="31" t="s">
        <v>131</v>
      </c>
      <c r="C37" s="11"/>
      <c r="D37" s="11"/>
      <c r="E37" s="15"/>
      <c r="F37" s="11"/>
      <c r="G37" s="11"/>
      <c r="H37" s="11"/>
      <c r="I37" s="11"/>
      <c r="J37" s="11"/>
      <c r="K37" s="11"/>
      <c r="L37" s="12"/>
      <c r="M37" s="12"/>
      <c r="N37" s="12"/>
      <c r="O37" s="12"/>
    </row>
    <row r="38" spans="1:15" ht="18" customHeight="1">
      <c r="A38" s="41"/>
      <c r="B38" s="42" t="s">
        <v>37</v>
      </c>
      <c r="C38" s="40" t="s">
        <v>15</v>
      </c>
      <c r="D38" s="16">
        <v>402.331</v>
      </c>
      <c r="E38" s="16" t="s">
        <v>122</v>
      </c>
      <c r="F38" s="16">
        <v>408.5</v>
      </c>
      <c r="G38" s="16">
        <v>410</v>
      </c>
      <c r="H38" s="16">
        <v>414</v>
      </c>
      <c r="I38" s="16">
        <v>418</v>
      </c>
      <c r="J38" s="16">
        <v>412</v>
      </c>
      <c r="K38" s="16">
        <v>419</v>
      </c>
      <c r="L38" s="16">
        <v>423</v>
      </c>
      <c r="M38" s="16">
        <v>416</v>
      </c>
      <c r="N38" s="16">
        <v>426</v>
      </c>
      <c r="O38" s="16">
        <v>432</v>
      </c>
    </row>
    <row r="39" spans="1:15" ht="36.75" customHeight="1">
      <c r="A39" s="41"/>
      <c r="B39" s="42" t="s">
        <v>38</v>
      </c>
      <c r="C39" s="40" t="s">
        <v>23</v>
      </c>
      <c r="D39" s="17">
        <v>95.7</v>
      </c>
      <c r="E39" s="17">
        <v>112.9</v>
      </c>
      <c r="F39" s="17">
        <v>87.08</v>
      </c>
      <c r="G39" s="17">
        <v>97</v>
      </c>
      <c r="H39" s="17">
        <v>97.9</v>
      </c>
      <c r="I39" s="17">
        <v>98.9</v>
      </c>
      <c r="J39" s="17">
        <v>97.5</v>
      </c>
      <c r="K39" s="17">
        <v>98.2</v>
      </c>
      <c r="L39" s="17">
        <v>98.2</v>
      </c>
      <c r="M39" s="17">
        <v>97.7</v>
      </c>
      <c r="N39" s="17">
        <v>98.4</v>
      </c>
      <c r="O39" s="17">
        <v>98.9</v>
      </c>
    </row>
    <row r="40" spans="1:15" ht="36" customHeight="1">
      <c r="A40" s="41"/>
      <c r="B40" s="42" t="s">
        <v>39</v>
      </c>
      <c r="C40" s="40" t="s">
        <v>17</v>
      </c>
      <c r="D40" s="17">
        <v>104.4</v>
      </c>
      <c r="E40" s="17">
        <v>104.43</v>
      </c>
      <c r="F40" s="17">
        <v>98.9</v>
      </c>
      <c r="G40" s="17">
        <v>103.5</v>
      </c>
      <c r="H40" s="17">
        <v>103.5</v>
      </c>
      <c r="I40" s="17">
        <v>103.5</v>
      </c>
      <c r="J40" s="17">
        <v>103.1</v>
      </c>
      <c r="K40" s="17">
        <v>103.1</v>
      </c>
      <c r="L40" s="17">
        <v>103.1</v>
      </c>
      <c r="M40" s="17">
        <v>103.3</v>
      </c>
      <c r="N40" s="17">
        <v>103.3</v>
      </c>
      <c r="O40" s="17">
        <v>103.3</v>
      </c>
    </row>
    <row r="41" spans="1:15" ht="18" customHeight="1">
      <c r="A41" s="37" t="s">
        <v>123</v>
      </c>
      <c r="B41" s="43" t="s">
        <v>124</v>
      </c>
      <c r="C41" s="3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54" customHeight="1">
      <c r="A42" s="44"/>
      <c r="B42" s="45" t="s">
        <v>40</v>
      </c>
      <c r="C42" s="46" t="s">
        <v>41</v>
      </c>
      <c r="D42" s="7">
        <v>224.4</v>
      </c>
      <c r="E42" s="7">
        <v>224.4</v>
      </c>
      <c r="F42" s="7">
        <v>224.4</v>
      </c>
      <c r="G42" s="7">
        <v>224.4</v>
      </c>
      <c r="H42" s="7">
        <v>224.4</v>
      </c>
      <c r="I42" s="7">
        <v>224.4</v>
      </c>
      <c r="J42" s="7">
        <v>224.4</v>
      </c>
      <c r="K42" s="7">
        <v>224.4</v>
      </c>
      <c r="L42" s="7">
        <v>224.4</v>
      </c>
      <c r="M42" s="7">
        <v>224.4</v>
      </c>
      <c r="N42" s="7">
        <v>224.4</v>
      </c>
      <c r="O42" s="7">
        <v>224.4</v>
      </c>
    </row>
    <row r="43" spans="1:15" ht="54" customHeight="1">
      <c r="A43" s="44"/>
      <c r="B43" s="47" t="s">
        <v>42</v>
      </c>
      <c r="C43" s="40" t="s">
        <v>41</v>
      </c>
      <c r="D43" s="7">
        <v>215.2</v>
      </c>
      <c r="E43" s="7">
        <v>215.2</v>
      </c>
      <c r="F43" s="7">
        <v>215.2</v>
      </c>
      <c r="G43" s="7">
        <v>215.2</v>
      </c>
      <c r="H43" s="7">
        <v>215.2</v>
      </c>
      <c r="I43" s="7">
        <v>215.7</v>
      </c>
      <c r="J43" s="7">
        <v>215.2</v>
      </c>
      <c r="K43" s="7">
        <v>215.2</v>
      </c>
      <c r="L43" s="7">
        <v>216.2</v>
      </c>
      <c r="M43" s="7">
        <v>215.2</v>
      </c>
      <c r="N43" s="7">
        <v>215.2</v>
      </c>
      <c r="O43" s="7">
        <v>216.7</v>
      </c>
    </row>
    <row r="44" spans="1:15" ht="18" customHeight="1">
      <c r="A44" s="37" t="s">
        <v>125</v>
      </c>
      <c r="B44" s="48" t="s">
        <v>43</v>
      </c>
      <c r="C44" s="3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54" customHeight="1">
      <c r="A45" s="44"/>
      <c r="B45" s="47" t="s">
        <v>45</v>
      </c>
      <c r="C45" s="40" t="s">
        <v>44</v>
      </c>
      <c r="D45" s="7">
        <v>111.98</v>
      </c>
      <c r="E45" s="7" t="s">
        <v>132</v>
      </c>
      <c r="F45" s="7">
        <v>150</v>
      </c>
      <c r="G45" s="7">
        <v>123</v>
      </c>
      <c r="H45" s="7">
        <v>190</v>
      </c>
      <c r="I45" s="7">
        <v>195</v>
      </c>
      <c r="J45" s="7">
        <v>127</v>
      </c>
      <c r="K45" s="7">
        <v>200</v>
      </c>
      <c r="L45" s="7">
        <v>205</v>
      </c>
      <c r="M45" s="7">
        <v>125</v>
      </c>
      <c r="N45" s="7">
        <v>198</v>
      </c>
      <c r="O45" s="7">
        <v>205</v>
      </c>
    </row>
    <row r="46" spans="1:15" ht="36" customHeight="1">
      <c r="A46" s="33"/>
      <c r="B46" s="35" t="s">
        <v>46</v>
      </c>
      <c r="C46" s="40" t="s">
        <v>47</v>
      </c>
      <c r="D46" s="14">
        <v>13.94</v>
      </c>
      <c r="E46" s="14">
        <v>5.445</v>
      </c>
      <c r="F46" s="14">
        <v>11.6</v>
      </c>
      <c r="G46" s="14">
        <v>2</v>
      </c>
      <c r="H46" s="14">
        <v>2</v>
      </c>
      <c r="I46" s="14">
        <v>2</v>
      </c>
      <c r="J46" s="14">
        <v>7</v>
      </c>
      <c r="K46" s="14">
        <v>7</v>
      </c>
      <c r="L46" s="14">
        <v>7</v>
      </c>
      <c r="M46" s="7">
        <v>6</v>
      </c>
      <c r="N46" s="7">
        <v>6</v>
      </c>
      <c r="O46" s="7">
        <v>6</v>
      </c>
    </row>
    <row r="47" spans="1:15" ht="36" customHeight="1">
      <c r="A47" s="49"/>
      <c r="B47" s="50" t="s">
        <v>48</v>
      </c>
      <c r="C47" s="40" t="s">
        <v>6</v>
      </c>
      <c r="D47" s="19">
        <v>10</v>
      </c>
      <c r="E47" s="19">
        <v>29.1</v>
      </c>
      <c r="F47" s="19">
        <v>17.75</v>
      </c>
      <c r="G47" s="19">
        <v>100</v>
      </c>
      <c r="H47" s="19">
        <v>100</v>
      </c>
      <c r="I47" s="19">
        <v>100</v>
      </c>
      <c r="J47" s="19">
        <v>27</v>
      </c>
      <c r="K47" s="19">
        <v>27</v>
      </c>
      <c r="L47" s="19">
        <v>27</v>
      </c>
      <c r="M47" s="17">
        <v>33</v>
      </c>
      <c r="N47" s="17">
        <v>33</v>
      </c>
      <c r="O47" s="17">
        <v>33</v>
      </c>
    </row>
    <row r="48" spans="1:15" ht="36" customHeight="1">
      <c r="A48" s="49"/>
      <c r="B48" s="50" t="s">
        <v>49</v>
      </c>
      <c r="C48" s="40" t="s">
        <v>98</v>
      </c>
      <c r="D48" s="14">
        <v>35.6</v>
      </c>
      <c r="E48" s="14">
        <v>33.4</v>
      </c>
      <c r="F48" s="14">
        <v>19.1</v>
      </c>
      <c r="G48" s="14">
        <v>18.6</v>
      </c>
      <c r="H48" s="14">
        <v>13.9</v>
      </c>
      <c r="I48" s="14">
        <v>10.2</v>
      </c>
      <c r="J48" s="14">
        <v>18.1</v>
      </c>
      <c r="K48" s="14">
        <v>8.7</v>
      </c>
      <c r="L48" s="14">
        <v>1.3</v>
      </c>
      <c r="M48" s="7">
        <v>17.6</v>
      </c>
      <c r="N48" s="7">
        <v>3.5</v>
      </c>
      <c r="O48" s="7">
        <v>0</v>
      </c>
    </row>
    <row r="49" spans="1:15" ht="54" customHeight="1">
      <c r="A49" s="49"/>
      <c r="B49" s="50" t="s">
        <v>50</v>
      </c>
      <c r="C49" s="40" t="s">
        <v>6</v>
      </c>
      <c r="D49" s="14">
        <v>2.4</v>
      </c>
      <c r="E49" s="14">
        <v>2.3</v>
      </c>
      <c r="F49" s="14">
        <v>1.3</v>
      </c>
      <c r="G49" s="14">
        <v>1.3</v>
      </c>
      <c r="H49" s="14">
        <v>0.9</v>
      </c>
      <c r="I49" s="14">
        <v>0.7</v>
      </c>
      <c r="J49" s="14">
        <v>1.2</v>
      </c>
      <c r="K49" s="14">
        <v>0.6</v>
      </c>
      <c r="L49" s="14">
        <v>0.1</v>
      </c>
      <c r="M49" s="7">
        <v>1.2</v>
      </c>
      <c r="N49" s="7">
        <v>0.2</v>
      </c>
      <c r="O49" s="7">
        <v>0</v>
      </c>
    </row>
    <row r="50" spans="1:15" ht="54" customHeight="1">
      <c r="A50" s="49"/>
      <c r="B50" s="50" t="s">
        <v>51</v>
      </c>
      <c r="C50" s="40" t="s">
        <v>6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7">
        <v>0</v>
      </c>
      <c r="N50" s="7">
        <v>0</v>
      </c>
      <c r="O50" s="7">
        <v>0</v>
      </c>
    </row>
    <row r="51" spans="1:15" ht="54" customHeight="1">
      <c r="A51" s="33"/>
      <c r="B51" s="76" t="s">
        <v>52</v>
      </c>
      <c r="C51" s="40" t="s">
        <v>6</v>
      </c>
      <c r="D51" s="17">
        <v>21.8</v>
      </c>
      <c r="E51" s="19">
        <v>21.92</v>
      </c>
      <c r="F51" s="19">
        <v>22.11</v>
      </c>
      <c r="G51" s="19">
        <v>22.24</v>
      </c>
      <c r="H51" s="19">
        <v>22.24</v>
      </c>
      <c r="I51" s="19">
        <v>22.24</v>
      </c>
      <c r="J51" s="19">
        <v>22.3</v>
      </c>
      <c r="K51" s="19">
        <v>22.34</v>
      </c>
      <c r="L51" s="19">
        <v>22.3</v>
      </c>
      <c r="M51" s="19">
        <v>22.5</v>
      </c>
      <c r="N51" s="19">
        <v>22.5</v>
      </c>
      <c r="O51" s="19">
        <v>22.5</v>
      </c>
    </row>
    <row r="52" spans="1:15" ht="19.5" customHeight="1">
      <c r="A52" s="37" t="s">
        <v>126</v>
      </c>
      <c r="B52" s="51" t="s">
        <v>53</v>
      </c>
      <c r="C52" s="32"/>
      <c r="D52" s="12"/>
      <c r="E52" s="12"/>
      <c r="F52" s="12"/>
      <c r="G52" s="12"/>
      <c r="H52" s="12"/>
      <c r="I52" s="12"/>
      <c r="J52" s="12"/>
      <c r="K52" s="12"/>
      <c r="L52" s="12"/>
      <c r="M52" s="11"/>
      <c r="N52" s="11"/>
      <c r="O52" s="11"/>
    </row>
    <row r="53" spans="1:15" s="2" customFormat="1" ht="36" customHeight="1">
      <c r="A53" s="38"/>
      <c r="B53" s="50" t="s">
        <v>149</v>
      </c>
      <c r="C53" s="40" t="s">
        <v>17</v>
      </c>
      <c r="D53" s="68">
        <v>107.1</v>
      </c>
      <c r="E53" s="17">
        <v>102.8</v>
      </c>
      <c r="F53" s="69">
        <v>102.6</v>
      </c>
      <c r="G53" s="69">
        <v>104.3</v>
      </c>
      <c r="H53" s="69">
        <v>104.2</v>
      </c>
      <c r="I53" s="69">
        <v>104</v>
      </c>
      <c r="J53" s="69">
        <v>104</v>
      </c>
      <c r="K53" s="69">
        <v>103.6</v>
      </c>
      <c r="L53" s="69">
        <v>103.4</v>
      </c>
      <c r="M53" s="69">
        <v>104.2</v>
      </c>
      <c r="N53" s="69">
        <v>104</v>
      </c>
      <c r="O53" s="69">
        <v>103.6</v>
      </c>
    </row>
    <row r="54" spans="1:15" ht="24.75" customHeight="1">
      <c r="A54" s="99"/>
      <c r="B54" s="103" t="s">
        <v>54</v>
      </c>
      <c r="C54" s="40" t="s">
        <v>15</v>
      </c>
      <c r="D54" s="13">
        <v>10921.78</v>
      </c>
      <c r="E54" s="13">
        <v>10700.088</v>
      </c>
      <c r="F54" s="13">
        <v>11000</v>
      </c>
      <c r="G54" s="13">
        <v>11130</v>
      </c>
      <c r="H54" s="13">
        <v>11200</v>
      </c>
      <c r="I54" s="13">
        <v>11250</v>
      </c>
      <c r="J54" s="13">
        <v>11300</v>
      </c>
      <c r="K54" s="13">
        <v>11400</v>
      </c>
      <c r="L54" s="13">
        <v>11500</v>
      </c>
      <c r="M54" s="13">
        <v>11500</v>
      </c>
      <c r="N54" s="13">
        <v>11650</v>
      </c>
      <c r="O54" s="13">
        <v>11800</v>
      </c>
    </row>
    <row r="55" spans="1:15" ht="26.25" customHeight="1">
      <c r="A55" s="100"/>
      <c r="B55" s="104"/>
      <c r="C55" s="40" t="s">
        <v>17</v>
      </c>
      <c r="D55" s="17">
        <v>126.946</v>
      </c>
      <c r="E55" s="17">
        <v>97.97</v>
      </c>
      <c r="F55" s="17">
        <f>F54/E54*100</f>
        <v>102.80289283602153</v>
      </c>
      <c r="G55" s="17">
        <f>G54/F54*100</f>
        <v>101.18181818181817</v>
      </c>
      <c r="H55" s="17">
        <f>H54/F54*100</f>
        <v>101.81818181818181</v>
      </c>
      <c r="I55" s="17">
        <f aca="true" t="shared" si="3" ref="I55:O55">I54/F54*100</f>
        <v>102.27272727272727</v>
      </c>
      <c r="J55" s="17">
        <f t="shared" si="3"/>
        <v>101.52740341419586</v>
      </c>
      <c r="K55" s="17">
        <f t="shared" si="3"/>
        <v>101.78571428571428</v>
      </c>
      <c r="L55" s="17">
        <f t="shared" si="3"/>
        <v>102.22222222222221</v>
      </c>
      <c r="M55" s="17">
        <f t="shared" si="3"/>
        <v>101.76991150442478</v>
      </c>
      <c r="N55" s="17">
        <f t="shared" si="3"/>
        <v>102.19298245614034</v>
      </c>
      <c r="O55" s="17">
        <f t="shared" si="3"/>
        <v>102.60869565217392</v>
      </c>
    </row>
    <row r="56" spans="1:15" ht="36" customHeight="1">
      <c r="A56" s="38"/>
      <c r="B56" s="52" t="s">
        <v>54</v>
      </c>
      <c r="C56" s="40" t="s">
        <v>23</v>
      </c>
      <c r="D56" s="17">
        <v>118.5</v>
      </c>
      <c r="E56" s="20">
        <v>95.3</v>
      </c>
      <c r="F56" s="17">
        <v>100.6</v>
      </c>
      <c r="G56" s="17">
        <v>97.3</v>
      </c>
      <c r="H56" s="17">
        <v>97.7</v>
      </c>
      <c r="I56" s="17">
        <v>98.1</v>
      </c>
      <c r="J56" s="17">
        <v>98.2</v>
      </c>
      <c r="K56" s="17">
        <v>98.3</v>
      </c>
      <c r="L56" s="17">
        <v>98.3</v>
      </c>
      <c r="M56" s="17">
        <v>98.2</v>
      </c>
      <c r="N56" s="17">
        <v>98.3</v>
      </c>
      <c r="O56" s="17">
        <v>98.5</v>
      </c>
    </row>
    <row r="57" spans="1:15" ht="51.75" customHeight="1">
      <c r="A57" s="99"/>
      <c r="B57" s="107" t="s">
        <v>55</v>
      </c>
      <c r="C57" s="53" t="s">
        <v>44</v>
      </c>
      <c r="D57" s="7">
        <v>493.99</v>
      </c>
      <c r="E57" s="7">
        <v>546.238</v>
      </c>
      <c r="F57" s="7">
        <v>561</v>
      </c>
      <c r="G57" s="7">
        <v>560</v>
      </c>
      <c r="H57" s="7">
        <v>600</v>
      </c>
      <c r="I57" s="7">
        <v>605</v>
      </c>
      <c r="J57" s="7">
        <v>580</v>
      </c>
      <c r="K57" s="7">
        <v>640</v>
      </c>
      <c r="L57" s="7">
        <v>650</v>
      </c>
      <c r="M57" s="7">
        <v>590</v>
      </c>
      <c r="N57" s="7">
        <v>670</v>
      </c>
      <c r="O57" s="7">
        <v>685</v>
      </c>
    </row>
    <row r="58" spans="1:15" ht="28.5" customHeight="1">
      <c r="A58" s="100"/>
      <c r="B58" s="108"/>
      <c r="C58" s="40" t="s">
        <v>17</v>
      </c>
      <c r="D58" s="16">
        <v>114.6</v>
      </c>
      <c r="E58" s="16">
        <v>110.6</v>
      </c>
      <c r="F58" s="16">
        <v>102.7</v>
      </c>
      <c r="G58" s="16">
        <v>99.8</v>
      </c>
      <c r="H58" s="16">
        <v>107</v>
      </c>
      <c r="I58" s="16">
        <v>107.8</v>
      </c>
      <c r="J58" s="16">
        <v>103.6</v>
      </c>
      <c r="K58" s="16">
        <v>106.7</v>
      </c>
      <c r="L58" s="16">
        <v>107.4</v>
      </c>
      <c r="M58" s="16">
        <v>101.7</v>
      </c>
      <c r="N58" s="16">
        <v>104.7</v>
      </c>
      <c r="O58" s="16">
        <v>105.4</v>
      </c>
    </row>
    <row r="59" spans="1:15" ht="33.75" customHeight="1">
      <c r="A59" s="49"/>
      <c r="B59" s="45" t="s">
        <v>55</v>
      </c>
      <c r="C59" s="53" t="s">
        <v>23</v>
      </c>
      <c r="D59" s="19">
        <v>111.7</v>
      </c>
      <c r="E59" s="17">
        <v>107.9</v>
      </c>
      <c r="F59" s="19">
        <v>100.1</v>
      </c>
      <c r="G59" s="19">
        <v>95.7</v>
      </c>
      <c r="H59" s="19">
        <v>102.6</v>
      </c>
      <c r="I59" s="19">
        <v>103.7</v>
      </c>
      <c r="J59" s="19">
        <v>99.6</v>
      </c>
      <c r="K59" s="19">
        <v>103</v>
      </c>
      <c r="L59" s="19">
        <v>103.9</v>
      </c>
      <c r="M59" s="17">
        <v>97.6</v>
      </c>
      <c r="N59" s="17">
        <v>100.7</v>
      </c>
      <c r="O59" s="17">
        <v>101.7</v>
      </c>
    </row>
    <row r="60" spans="1:15" ht="46.5" customHeight="1">
      <c r="A60" s="105"/>
      <c r="B60" s="103" t="s">
        <v>56</v>
      </c>
      <c r="C60" s="53" t="s">
        <v>44</v>
      </c>
      <c r="D60" s="14">
        <v>16.9</v>
      </c>
      <c r="E60" s="14">
        <v>11.72</v>
      </c>
      <c r="F60" s="14">
        <v>12</v>
      </c>
      <c r="G60" s="14">
        <v>11.6</v>
      </c>
      <c r="H60" s="14">
        <v>12.2</v>
      </c>
      <c r="I60" s="14">
        <v>12.4</v>
      </c>
      <c r="J60" s="14">
        <v>11.8</v>
      </c>
      <c r="K60" s="14">
        <v>12.5</v>
      </c>
      <c r="L60" s="14">
        <v>12.8</v>
      </c>
      <c r="M60" s="13">
        <v>12</v>
      </c>
      <c r="N60" s="13">
        <v>12.8</v>
      </c>
      <c r="O60" s="13">
        <v>13.2</v>
      </c>
    </row>
    <row r="61" spans="1:15" ht="29.25" customHeight="1">
      <c r="A61" s="106"/>
      <c r="B61" s="104"/>
      <c r="C61" s="40" t="s">
        <v>17</v>
      </c>
      <c r="D61" s="19">
        <v>78.95</v>
      </c>
      <c r="E61" s="19">
        <v>69.55</v>
      </c>
      <c r="F61" s="19">
        <v>102.6</v>
      </c>
      <c r="G61" s="19">
        <f>G60/F60*100</f>
        <v>96.66666666666667</v>
      </c>
      <c r="H61" s="19">
        <f>H60/F60*100</f>
        <v>101.66666666666666</v>
      </c>
      <c r="I61" s="19">
        <f aca="true" t="shared" si="4" ref="I61:O61">I60/F60*100</f>
        <v>103.33333333333334</v>
      </c>
      <c r="J61" s="19">
        <f t="shared" si="4"/>
        <v>101.72413793103449</v>
      </c>
      <c r="K61" s="19">
        <f t="shared" si="4"/>
        <v>102.45901639344264</v>
      </c>
      <c r="L61" s="19">
        <f t="shared" si="4"/>
        <v>103.2258064516129</v>
      </c>
      <c r="M61" s="19">
        <f t="shared" si="4"/>
        <v>101.69491525423729</v>
      </c>
      <c r="N61" s="19">
        <f t="shared" si="4"/>
        <v>102.4</v>
      </c>
      <c r="O61" s="19">
        <f t="shared" si="4"/>
        <v>103.12499999999997</v>
      </c>
    </row>
    <row r="62" spans="1:15" ht="36" customHeight="1">
      <c r="A62" s="33"/>
      <c r="B62" s="52" t="s">
        <v>56</v>
      </c>
      <c r="C62" s="53" t="s">
        <v>23</v>
      </c>
      <c r="D62" s="17">
        <v>75.2</v>
      </c>
      <c r="E62" s="17">
        <v>67.7</v>
      </c>
      <c r="F62" s="17">
        <v>98.6</v>
      </c>
      <c r="G62" s="17">
        <v>92.5</v>
      </c>
      <c r="H62" s="17">
        <v>97</v>
      </c>
      <c r="I62" s="17">
        <v>98.4</v>
      </c>
      <c r="J62" s="17">
        <v>97.8</v>
      </c>
      <c r="K62" s="17">
        <v>98.3</v>
      </c>
      <c r="L62" s="17">
        <v>98.9</v>
      </c>
      <c r="M62" s="17">
        <v>97.8</v>
      </c>
      <c r="N62" s="17">
        <v>98.2</v>
      </c>
      <c r="O62" s="17">
        <v>98.8</v>
      </c>
    </row>
    <row r="63" spans="1:15" ht="36" customHeight="1">
      <c r="A63" s="63" t="s">
        <v>127</v>
      </c>
      <c r="B63" s="97" t="s">
        <v>58</v>
      </c>
      <c r="C63" s="98"/>
      <c r="D63" s="12"/>
      <c r="E63" s="12"/>
      <c r="F63" s="12"/>
      <c r="G63" s="12"/>
      <c r="H63" s="12"/>
      <c r="I63" s="12"/>
      <c r="J63" s="12"/>
      <c r="K63" s="12"/>
      <c r="L63" s="12"/>
      <c r="M63" s="11"/>
      <c r="N63" s="11"/>
      <c r="O63" s="11"/>
    </row>
    <row r="64" spans="1:15" ht="54" customHeight="1">
      <c r="A64" s="49"/>
      <c r="B64" s="34" t="s">
        <v>28</v>
      </c>
      <c r="C64" s="33" t="s">
        <v>29</v>
      </c>
      <c r="D64" s="21">
        <v>1197</v>
      </c>
      <c r="E64" s="21">
        <v>1363</v>
      </c>
      <c r="F64" s="21">
        <v>1643</v>
      </c>
      <c r="G64" s="21">
        <v>1647</v>
      </c>
      <c r="H64" s="21">
        <v>1648</v>
      </c>
      <c r="I64" s="21">
        <v>1650</v>
      </c>
      <c r="J64" s="21">
        <v>1652</v>
      </c>
      <c r="K64" s="21">
        <v>1653</v>
      </c>
      <c r="L64" s="21">
        <v>1655</v>
      </c>
      <c r="M64" s="18">
        <v>1657</v>
      </c>
      <c r="N64" s="18">
        <v>1658</v>
      </c>
      <c r="O64" s="18">
        <v>1660</v>
      </c>
    </row>
    <row r="65" spans="1:15" ht="24.75" customHeight="1">
      <c r="A65" s="30" t="s">
        <v>128</v>
      </c>
      <c r="B65" s="31" t="s">
        <v>59</v>
      </c>
      <c r="C65" s="15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54" customHeight="1">
      <c r="A66" s="33"/>
      <c r="B66" s="54" t="s">
        <v>60</v>
      </c>
      <c r="C66" s="33" t="s">
        <v>61</v>
      </c>
      <c r="D66" s="13">
        <v>2964.546</v>
      </c>
      <c r="E66" s="13">
        <v>1913.191</v>
      </c>
      <c r="F66" s="22">
        <v>1950</v>
      </c>
      <c r="G66" s="22">
        <v>1700</v>
      </c>
      <c r="H66" s="22">
        <v>1960</v>
      </c>
      <c r="I66" s="22">
        <v>1970</v>
      </c>
      <c r="J66" s="22">
        <v>1705</v>
      </c>
      <c r="K66" s="22">
        <v>1970</v>
      </c>
      <c r="L66" s="22">
        <v>1985</v>
      </c>
      <c r="M66" s="22">
        <v>1725</v>
      </c>
      <c r="N66" s="22">
        <v>1980</v>
      </c>
      <c r="O66" s="22">
        <v>2000</v>
      </c>
    </row>
    <row r="67" spans="1:15" ht="36" customHeight="1">
      <c r="A67" s="33"/>
      <c r="B67" s="55" t="s">
        <v>30</v>
      </c>
      <c r="C67" s="33" t="s">
        <v>17</v>
      </c>
      <c r="D67" s="17">
        <v>92.98</v>
      </c>
      <c r="E67" s="17">
        <v>64.535</v>
      </c>
      <c r="F67" s="19">
        <f>F66/E66*100</f>
        <v>101.92395845474915</v>
      </c>
      <c r="G67" s="19">
        <f>G66/F66*100</f>
        <v>87.17948717948718</v>
      </c>
      <c r="H67" s="19">
        <f>H66/F66*100</f>
        <v>100.51282051282051</v>
      </c>
      <c r="I67" s="19">
        <f aca="true" t="shared" si="5" ref="I67:O67">I66/F66*100</f>
        <v>101.02564102564102</v>
      </c>
      <c r="J67" s="19">
        <f t="shared" si="5"/>
        <v>100.29411764705883</v>
      </c>
      <c r="K67" s="19">
        <f t="shared" si="5"/>
        <v>100.51020408163265</v>
      </c>
      <c r="L67" s="19">
        <f t="shared" si="5"/>
        <v>100.76142131979695</v>
      </c>
      <c r="M67" s="19">
        <f t="shared" si="5"/>
        <v>101.17302052785924</v>
      </c>
      <c r="N67" s="19">
        <f t="shared" si="5"/>
        <v>100.50761421319795</v>
      </c>
      <c r="O67" s="19">
        <f t="shared" si="5"/>
        <v>100.75566750629723</v>
      </c>
    </row>
    <row r="68" spans="1:15" ht="36" customHeight="1">
      <c r="A68" s="33"/>
      <c r="B68" s="55" t="s">
        <v>129</v>
      </c>
      <c r="C68" s="33" t="s">
        <v>23</v>
      </c>
      <c r="D68" s="17">
        <v>84.49</v>
      </c>
      <c r="E68" s="17">
        <v>62.23</v>
      </c>
      <c r="F68" s="19">
        <v>97.1</v>
      </c>
      <c r="G68" s="19">
        <v>83</v>
      </c>
      <c r="H68" s="19">
        <v>95.7</v>
      </c>
      <c r="I68" s="19">
        <v>96.2</v>
      </c>
      <c r="J68" s="19">
        <v>96.1</v>
      </c>
      <c r="K68" s="19">
        <v>96.3</v>
      </c>
      <c r="L68" s="19">
        <v>96.5</v>
      </c>
      <c r="M68" s="19">
        <v>97.1</v>
      </c>
      <c r="N68" s="19">
        <v>96.5</v>
      </c>
      <c r="O68" s="19">
        <v>96.7</v>
      </c>
    </row>
    <row r="69" spans="1:15" ht="22.5" customHeight="1">
      <c r="A69" s="56" t="s">
        <v>138</v>
      </c>
      <c r="B69" s="57" t="s">
        <v>62</v>
      </c>
      <c r="C69" s="58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1:15" ht="54" customHeight="1">
      <c r="A70" s="70"/>
      <c r="B70" s="34" t="s">
        <v>90</v>
      </c>
      <c r="C70" s="33" t="s">
        <v>7</v>
      </c>
      <c r="D70" s="8">
        <v>39.652</v>
      </c>
      <c r="E70" s="9" t="s">
        <v>91</v>
      </c>
      <c r="F70" s="10">
        <v>38.629</v>
      </c>
      <c r="G70" s="10">
        <v>38.42</v>
      </c>
      <c r="H70" s="10">
        <v>38.42</v>
      </c>
      <c r="I70" s="10">
        <v>38.42</v>
      </c>
      <c r="J70" s="10">
        <v>38.44</v>
      </c>
      <c r="K70" s="10">
        <v>38.44</v>
      </c>
      <c r="L70" s="10">
        <v>38.44</v>
      </c>
      <c r="M70" s="10">
        <v>38.48</v>
      </c>
      <c r="N70" s="10">
        <v>38.48</v>
      </c>
      <c r="O70" s="10">
        <v>38.48</v>
      </c>
    </row>
    <row r="71" spans="1:15" ht="63">
      <c r="A71" s="59"/>
      <c r="B71" s="60" t="s">
        <v>63</v>
      </c>
      <c r="C71" s="33" t="s">
        <v>7</v>
      </c>
      <c r="D71" s="62">
        <v>15.849</v>
      </c>
      <c r="E71" s="62">
        <v>15.221</v>
      </c>
      <c r="F71" s="6">
        <v>14.9</v>
      </c>
      <c r="G71" s="6">
        <v>14.7</v>
      </c>
      <c r="H71" s="6">
        <v>15</v>
      </c>
      <c r="I71" s="6">
        <v>15.09</v>
      </c>
      <c r="J71" s="6">
        <v>14.75</v>
      </c>
      <c r="K71" s="6">
        <v>15.1</v>
      </c>
      <c r="L71" s="6">
        <v>15.2</v>
      </c>
      <c r="M71" s="6">
        <v>14.76</v>
      </c>
      <c r="N71" s="6">
        <v>15.12</v>
      </c>
      <c r="O71" s="6">
        <v>15.23</v>
      </c>
    </row>
    <row r="72" spans="1:15" ht="63">
      <c r="A72" s="59"/>
      <c r="B72" s="61" t="s">
        <v>152</v>
      </c>
      <c r="C72" s="53" t="s">
        <v>130</v>
      </c>
      <c r="D72" s="24">
        <v>22333</v>
      </c>
      <c r="E72" s="24">
        <v>24682</v>
      </c>
      <c r="F72" s="24">
        <v>27300</v>
      </c>
      <c r="G72" s="13">
        <v>27350</v>
      </c>
      <c r="H72" s="13">
        <v>27400</v>
      </c>
      <c r="I72" s="13">
        <v>28390</v>
      </c>
      <c r="J72" s="13">
        <v>27400</v>
      </c>
      <c r="K72" s="13">
        <v>27450</v>
      </c>
      <c r="L72" s="13">
        <v>29500</v>
      </c>
      <c r="M72" s="13">
        <v>27450</v>
      </c>
      <c r="N72" s="13">
        <v>27500</v>
      </c>
      <c r="O72" s="13">
        <v>30650</v>
      </c>
    </row>
    <row r="73" spans="1:15" ht="84" customHeight="1">
      <c r="A73" s="59"/>
      <c r="B73" s="61" t="s">
        <v>99</v>
      </c>
      <c r="C73" s="53" t="s">
        <v>130</v>
      </c>
      <c r="D73" s="24">
        <v>39250.3</v>
      </c>
      <c r="E73" s="24">
        <v>41606.7</v>
      </c>
      <c r="F73" s="24">
        <v>46000</v>
      </c>
      <c r="G73" s="24">
        <v>46050</v>
      </c>
      <c r="H73" s="24">
        <v>47980</v>
      </c>
      <c r="I73" s="24">
        <v>49335</v>
      </c>
      <c r="J73" s="24">
        <v>46100</v>
      </c>
      <c r="K73" s="24">
        <v>49800</v>
      </c>
      <c r="L73" s="24">
        <v>52890</v>
      </c>
      <c r="M73" s="24">
        <v>46150</v>
      </c>
      <c r="N73" s="24">
        <v>51790</v>
      </c>
      <c r="O73" s="24">
        <v>56670</v>
      </c>
    </row>
    <row r="74" spans="1:15" ht="54" customHeight="1">
      <c r="A74" s="59"/>
      <c r="B74" s="61" t="s">
        <v>64</v>
      </c>
      <c r="C74" s="40" t="s">
        <v>65</v>
      </c>
      <c r="D74" s="25">
        <v>101.29</v>
      </c>
      <c r="E74" s="25">
        <v>106</v>
      </c>
      <c r="F74" s="25">
        <f>F73/E73*100</f>
        <v>110.55911668072692</v>
      </c>
      <c r="G74" s="25">
        <f>G73/F73*100</f>
        <v>100.1086956521739</v>
      </c>
      <c r="H74" s="25">
        <f>H73/F73*100</f>
        <v>104.30434782608695</v>
      </c>
      <c r="I74" s="25">
        <f aca="true" t="shared" si="6" ref="I74:O74">I73/F73*100</f>
        <v>107.25</v>
      </c>
      <c r="J74" s="25">
        <f t="shared" si="6"/>
        <v>100.1085776330076</v>
      </c>
      <c r="K74" s="25">
        <f t="shared" si="6"/>
        <v>103.79324718632763</v>
      </c>
      <c r="L74" s="25">
        <f t="shared" si="6"/>
        <v>107.20583764062025</v>
      </c>
      <c r="M74" s="25">
        <f t="shared" si="6"/>
        <v>100.10845986984816</v>
      </c>
      <c r="N74" s="25">
        <f t="shared" si="6"/>
        <v>103.99598393574297</v>
      </c>
      <c r="O74" s="25">
        <f t="shared" si="6"/>
        <v>107.14690867838912</v>
      </c>
    </row>
    <row r="75" spans="1:15" ht="36" customHeight="1">
      <c r="A75" s="59"/>
      <c r="B75" s="39" t="s">
        <v>66</v>
      </c>
      <c r="C75" s="40" t="s">
        <v>65</v>
      </c>
      <c r="D75" s="25">
        <v>94.56</v>
      </c>
      <c r="E75" s="25">
        <v>103.1</v>
      </c>
      <c r="F75" s="25">
        <v>107.7</v>
      </c>
      <c r="G75" s="25">
        <v>96</v>
      </c>
      <c r="H75" s="25">
        <v>100.1</v>
      </c>
      <c r="I75" s="25">
        <v>103.1</v>
      </c>
      <c r="J75" s="25">
        <v>96.3</v>
      </c>
      <c r="K75" s="25">
        <v>100.2</v>
      </c>
      <c r="L75" s="25">
        <v>103.7</v>
      </c>
      <c r="M75" s="25">
        <v>96.1</v>
      </c>
      <c r="N75" s="25">
        <v>100</v>
      </c>
      <c r="O75" s="25">
        <v>103.4</v>
      </c>
    </row>
    <row r="76" spans="1:15" ht="36" customHeight="1">
      <c r="A76" s="59"/>
      <c r="B76" s="61" t="s">
        <v>67</v>
      </c>
      <c r="C76" s="40" t="s">
        <v>6</v>
      </c>
      <c r="D76" s="26">
        <v>1.8</v>
      </c>
      <c r="E76" s="26">
        <v>1.7</v>
      </c>
      <c r="F76" s="26">
        <v>1.7</v>
      </c>
      <c r="G76" s="26">
        <v>1.7</v>
      </c>
      <c r="H76" s="26">
        <v>1.6</v>
      </c>
      <c r="I76" s="26">
        <v>1.5</v>
      </c>
      <c r="J76" s="26">
        <v>1.6</v>
      </c>
      <c r="K76" s="26">
        <v>1.5</v>
      </c>
      <c r="L76" s="26">
        <v>1.4</v>
      </c>
      <c r="M76" s="26">
        <v>1.5</v>
      </c>
      <c r="N76" s="26">
        <v>1.5</v>
      </c>
      <c r="O76" s="26">
        <v>1.4</v>
      </c>
    </row>
    <row r="77" spans="1:15" ht="78.75">
      <c r="A77" s="59"/>
      <c r="B77" s="61" t="s">
        <v>68</v>
      </c>
      <c r="C77" s="33" t="s">
        <v>7</v>
      </c>
      <c r="D77" s="27">
        <v>0.714</v>
      </c>
      <c r="E77" s="27">
        <v>0.674</v>
      </c>
      <c r="F77" s="27">
        <v>0.67</v>
      </c>
      <c r="G77" s="27">
        <v>0.655</v>
      </c>
      <c r="H77" s="27">
        <v>0.6</v>
      </c>
      <c r="I77" s="27">
        <v>0.58</v>
      </c>
      <c r="J77" s="27">
        <v>0.63</v>
      </c>
      <c r="K77" s="27">
        <v>0.575</v>
      </c>
      <c r="L77" s="27">
        <v>0.56</v>
      </c>
      <c r="M77" s="27">
        <v>0.6</v>
      </c>
      <c r="N77" s="27">
        <v>0.56</v>
      </c>
      <c r="O77" s="27">
        <v>0.55</v>
      </c>
    </row>
    <row r="78" spans="1:15" ht="31.5">
      <c r="A78" s="59"/>
      <c r="B78" s="61" t="s">
        <v>69</v>
      </c>
      <c r="C78" s="53" t="s">
        <v>15</v>
      </c>
      <c r="D78" s="24">
        <v>7464.929</v>
      </c>
      <c r="E78" s="24">
        <v>7599.7</v>
      </c>
      <c r="F78" s="24">
        <v>8225</v>
      </c>
      <c r="G78" s="24">
        <v>8123.5</v>
      </c>
      <c r="H78" s="24">
        <v>8636.5</v>
      </c>
      <c r="I78" s="24">
        <v>8933.6</v>
      </c>
      <c r="J78" s="24">
        <v>8160</v>
      </c>
      <c r="K78" s="24">
        <v>9024</v>
      </c>
      <c r="L78" s="24">
        <v>9650</v>
      </c>
      <c r="M78" s="24">
        <v>8180</v>
      </c>
      <c r="N78" s="24">
        <v>9400</v>
      </c>
      <c r="O78" s="24">
        <v>10360</v>
      </c>
    </row>
    <row r="79" spans="1:15" ht="15.75">
      <c r="A79" s="56" t="s">
        <v>140</v>
      </c>
      <c r="B79" s="57" t="s">
        <v>141</v>
      </c>
      <c r="C79" s="58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</row>
    <row r="80" spans="1:15" s="2" customFormat="1" ht="31.5">
      <c r="A80" s="5"/>
      <c r="B80" s="61" t="s">
        <v>70</v>
      </c>
      <c r="C80" s="53" t="s">
        <v>150</v>
      </c>
      <c r="D80" s="64">
        <v>3603</v>
      </c>
      <c r="E80" s="64">
        <v>3678</v>
      </c>
      <c r="F80" s="64">
        <v>3624</v>
      </c>
      <c r="G80" s="64">
        <v>3530</v>
      </c>
      <c r="H80" s="64">
        <v>3630</v>
      </c>
      <c r="I80" s="64">
        <v>3730</v>
      </c>
      <c r="J80" s="64">
        <v>3655</v>
      </c>
      <c r="K80" s="64">
        <v>3755</v>
      </c>
      <c r="L80" s="64">
        <v>3855</v>
      </c>
      <c r="M80" s="64">
        <v>3652</v>
      </c>
      <c r="N80" s="64">
        <v>3752</v>
      </c>
      <c r="O80" s="64">
        <v>3852</v>
      </c>
    </row>
    <row r="81" spans="1:15" s="2" customFormat="1" ht="63">
      <c r="A81" s="5"/>
      <c r="B81" s="61" t="s">
        <v>142</v>
      </c>
      <c r="C81" s="53" t="s">
        <v>150</v>
      </c>
      <c r="D81" s="64">
        <v>7792</v>
      </c>
      <c r="E81" s="64">
        <v>7869</v>
      </c>
      <c r="F81" s="64">
        <v>8039</v>
      </c>
      <c r="G81" s="64">
        <v>8035</v>
      </c>
      <c r="H81" s="64">
        <v>8040</v>
      </c>
      <c r="I81" s="64">
        <v>8045</v>
      </c>
      <c r="J81" s="64">
        <v>8040</v>
      </c>
      <c r="K81" s="64">
        <v>8045</v>
      </c>
      <c r="L81" s="64">
        <v>8050</v>
      </c>
      <c r="M81" s="64">
        <v>8045</v>
      </c>
      <c r="N81" s="64">
        <v>8050</v>
      </c>
      <c r="O81" s="64">
        <v>8055</v>
      </c>
    </row>
    <row r="82" spans="1:15" s="2" customFormat="1" ht="78.75">
      <c r="A82" s="5"/>
      <c r="B82" s="66" t="s">
        <v>71</v>
      </c>
      <c r="C82" s="53" t="s">
        <v>150</v>
      </c>
      <c r="D82" s="64">
        <v>7792</v>
      </c>
      <c r="E82" s="64">
        <v>7869</v>
      </c>
      <c r="F82" s="64">
        <v>8039</v>
      </c>
      <c r="G82" s="64">
        <v>8035</v>
      </c>
      <c r="H82" s="64">
        <v>8040</v>
      </c>
      <c r="I82" s="64">
        <v>8045</v>
      </c>
      <c r="J82" s="64">
        <v>8040</v>
      </c>
      <c r="K82" s="64">
        <v>8045</v>
      </c>
      <c r="L82" s="64">
        <v>8050</v>
      </c>
      <c r="M82" s="64">
        <v>8045</v>
      </c>
      <c r="N82" s="64">
        <v>8050</v>
      </c>
      <c r="O82" s="64">
        <v>8055</v>
      </c>
    </row>
    <row r="83" spans="1:15" s="2" customFormat="1" ht="18" customHeight="1">
      <c r="A83" s="5"/>
      <c r="B83" s="66" t="s">
        <v>72</v>
      </c>
      <c r="C83" s="53" t="s">
        <v>150</v>
      </c>
      <c r="D83" s="64">
        <v>4535</v>
      </c>
      <c r="E83" s="64">
        <v>4718</v>
      </c>
      <c r="F83" s="64">
        <v>5063</v>
      </c>
      <c r="G83" s="64">
        <v>5585</v>
      </c>
      <c r="H83" s="64">
        <v>5590</v>
      </c>
      <c r="I83" s="64">
        <v>5595</v>
      </c>
      <c r="J83" s="64">
        <v>5590</v>
      </c>
      <c r="K83" s="64">
        <v>5595</v>
      </c>
      <c r="L83" s="64">
        <v>5600</v>
      </c>
      <c r="M83" s="64">
        <v>5595</v>
      </c>
      <c r="N83" s="64">
        <v>6130</v>
      </c>
      <c r="O83" s="64">
        <v>6135</v>
      </c>
    </row>
    <row r="84" spans="1:15" s="2" customFormat="1" ht="18" customHeight="1">
      <c r="A84" s="5"/>
      <c r="B84" s="66" t="s">
        <v>73</v>
      </c>
      <c r="C84" s="53" t="s">
        <v>150</v>
      </c>
      <c r="D84" s="64">
        <v>3257</v>
      </c>
      <c r="E84" s="64">
        <v>3151</v>
      </c>
      <c r="F84" s="64">
        <v>2976</v>
      </c>
      <c r="G84" s="64">
        <v>2450</v>
      </c>
      <c r="H84" s="64">
        <v>2450</v>
      </c>
      <c r="I84" s="64">
        <v>2450</v>
      </c>
      <c r="J84" s="64">
        <v>2450</v>
      </c>
      <c r="K84" s="64">
        <v>2450</v>
      </c>
      <c r="L84" s="64">
        <v>2450</v>
      </c>
      <c r="M84" s="64">
        <v>2450</v>
      </c>
      <c r="N84" s="64">
        <v>1920</v>
      </c>
      <c r="O84" s="64">
        <v>1920</v>
      </c>
    </row>
    <row r="85" spans="1:15" s="2" customFormat="1" ht="94.5">
      <c r="A85" s="5"/>
      <c r="B85" s="66" t="s">
        <v>74</v>
      </c>
      <c r="C85" s="65" t="s">
        <v>6</v>
      </c>
      <c r="D85" s="25">
        <v>75.35</v>
      </c>
      <c r="E85" s="25">
        <v>75.66</v>
      </c>
      <c r="F85" s="25">
        <v>74.55</v>
      </c>
      <c r="G85" s="25">
        <v>71.6</v>
      </c>
      <c r="H85" s="25">
        <v>74.44</v>
      </c>
      <c r="I85" s="25">
        <v>76.51</v>
      </c>
      <c r="J85" s="25">
        <v>73.51</v>
      </c>
      <c r="K85" s="25">
        <v>76.82</v>
      </c>
      <c r="L85" s="25">
        <v>80.45</v>
      </c>
      <c r="M85" s="25">
        <v>73.27</v>
      </c>
      <c r="N85" s="25">
        <v>76.5</v>
      </c>
      <c r="O85" s="25">
        <v>78.55</v>
      </c>
    </row>
    <row r="86" spans="1:15" s="2" customFormat="1" ht="94.5">
      <c r="A86" s="5"/>
      <c r="B86" s="66" t="s">
        <v>75</v>
      </c>
      <c r="C86" s="65" t="s">
        <v>6</v>
      </c>
      <c r="D86" s="25">
        <v>92</v>
      </c>
      <c r="E86" s="25">
        <v>93</v>
      </c>
      <c r="F86" s="25">
        <v>94</v>
      </c>
      <c r="G86" s="25">
        <v>95</v>
      </c>
      <c r="H86" s="25">
        <v>95</v>
      </c>
      <c r="I86" s="25">
        <v>95</v>
      </c>
      <c r="J86" s="25">
        <v>96</v>
      </c>
      <c r="K86" s="25">
        <v>96</v>
      </c>
      <c r="L86" s="25">
        <v>96</v>
      </c>
      <c r="M86" s="25">
        <v>97</v>
      </c>
      <c r="N86" s="25">
        <v>97</v>
      </c>
      <c r="O86" s="25">
        <v>97</v>
      </c>
    </row>
    <row r="87" spans="1:15" s="2" customFormat="1" ht="47.25">
      <c r="A87" s="5"/>
      <c r="B87" s="66" t="s">
        <v>76</v>
      </c>
      <c r="C87" s="65" t="s">
        <v>6</v>
      </c>
      <c r="D87" s="25">
        <v>18.46</v>
      </c>
      <c r="E87" s="25">
        <v>20.5</v>
      </c>
      <c r="F87" s="25">
        <v>22.5</v>
      </c>
      <c r="G87" s="25">
        <v>23</v>
      </c>
      <c r="H87" s="25">
        <v>24.5</v>
      </c>
      <c r="I87" s="25">
        <v>24.5</v>
      </c>
      <c r="J87" s="25">
        <v>24</v>
      </c>
      <c r="K87" s="25">
        <v>25.6</v>
      </c>
      <c r="L87" s="25">
        <v>25.6</v>
      </c>
      <c r="M87" s="25">
        <v>25</v>
      </c>
      <c r="N87" s="25">
        <v>26.5</v>
      </c>
      <c r="O87" s="25">
        <v>26.5</v>
      </c>
    </row>
    <row r="88" spans="1:15" s="2" customFormat="1" ht="15.75">
      <c r="A88" s="56"/>
      <c r="B88" s="57" t="s">
        <v>143</v>
      </c>
      <c r="C88" s="58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1:15" s="2" customFormat="1" ht="31.5">
      <c r="A89" s="5"/>
      <c r="B89" s="66" t="s">
        <v>139</v>
      </c>
      <c r="C89" s="53" t="s">
        <v>77</v>
      </c>
      <c r="D89" s="25">
        <v>239.5</v>
      </c>
      <c r="E89" s="25">
        <v>216.5</v>
      </c>
      <c r="F89" s="25">
        <v>217.9</v>
      </c>
      <c r="G89" s="25">
        <v>207.2</v>
      </c>
      <c r="H89" s="25">
        <v>217.9</v>
      </c>
      <c r="I89" s="25">
        <v>218.3</v>
      </c>
      <c r="J89" s="25">
        <v>207.2</v>
      </c>
      <c r="K89" s="25">
        <v>217.9</v>
      </c>
      <c r="L89" s="25">
        <v>218.3</v>
      </c>
      <c r="M89" s="25">
        <v>184.5</v>
      </c>
      <c r="N89" s="25">
        <v>217.9</v>
      </c>
      <c r="O89" s="25">
        <v>218.3</v>
      </c>
    </row>
    <row r="90" spans="1:15" s="2" customFormat="1" ht="47.25">
      <c r="A90" s="5"/>
      <c r="B90" s="66" t="s">
        <v>100</v>
      </c>
      <c r="C90" s="5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spans="1:15" s="2" customFormat="1" ht="18" customHeight="1">
      <c r="A91" s="5"/>
      <c r="B91" s="66" t="s">
        <v>101</v>
      </c>
      <c r="C91" s="53" t="s">
        <v>6</v>
      </c>
      <c r="D91" s="25">
        <v>100</v>
      </c>
      <c r="E91" s="25">
        <v>100</v>
      </c>
      <c r="F91" s="25">
        <v>100</v>
      </c>
      <c r="G91" s="25">
        <v>100</v>
      </c>
      <c r="H91" s="25">
        <v>100</v>
      </c>
      <c r="I91" s="25">
        <v>100</v>
      </c>
      <c r="J91" s="25">
        <v>100</v>
      </c>
      <c r="K91" s="25">
        <v>100</v>
      </c>
      <c r="L91" s="25">
        <v>100</v>
      </c>
      <c r="M91" s="25">
        <v>100</v>
      </c>
      <c r="N91" s="25">
        <v>100</v>
      </c>
      <c r="O91" s="25">
        <v>100</v>
      </c>
    </row>
    <row r="92" spans="1:15" s="2" customFormat="1" ht="18" customHeight="1">
      <c r="A92" s="5"/>
      <c r="B92" s="66" t="s">
        <v>102</v>
      </c>
      <c r="C92" s="53" t="s">
        <v>6</v>
      </c>
      <c r="D92" s="25">
        <v>100</v>
      </c>
      <c r="E92" s="25">
        <v>75</v>
      </c>
      <c r="F92" s="25">
        <v>75</v>
      </c>
      <c r="G92" s="25">
        <v>75</v>
      </c>
      <c r="H92" s="25">
        <v>75</v>
      </c>
      <c r="I92" s="25">
        <v>75</v>
      </c>
      <c r="J92" s="25">
        <v>75</v>
      </c>
      <c r="K92" s="25">
        <v>75</v>
      </c>
      <c r="L92" s="25">
        <v>75</v>
      </c>
      <c r="M92" s="25">
        <v>75</v>
      </c>
      <c r="N92" s="25">
        <v>75</v>
      </c>
      <c r="O92" s="25">
        <v>75</v>
      </c>
    </row>
    <row r="93" spans="1:15" s="2" customFormat="1" ht="18" customHeight="1">
      <c r="A93" s="5"/>
      <c r="B93" s="66" t="s">
        <v>103</v>
      </c>
      <c r="C93" s="53" t="s">
        <v>6</v>
      </c>
      <c r="D93" s="25">
        <v>50</v>
      </c>
      <c r="E93" s="25">
        <v>50</v>
      </c>
      <c r="F93" s="25">
        <v>50</v>
      </c>
      <c r="G93" s="25">
        <v>50</v>
      </c>
      <c r="H93" s="25">
        <v>50</v>
      </c>
      <c r="I93" s="25">
        <v>50</v>
      </c>
      <c r="J93" s="25">
        <v>50</v>
      </c>
      <c r="K93" s="25">
        <v>50</v>
      </c>
      <c r="L93" s="25">
        <v>50</v>
      </c>
      <c r="M93" s="25">
        <v>50</v>
      </c>
      <c r="N93" s="25">
        <v>50</v>
      </c>
      <c r="O93" s="25">
        <v>50</v>
      </c>
    </row>
    <row r="94" spans="1:15" s="2" customFormat="1" ht="36" customHeight="1">
      <c r="A94" s="5"/>
      <c r="B94" s="66" t="s">
        <v>144</v>
      </c>
      <c r="C94" s="53" t="s">
        <v>78</v>
      </c>
      <c r="D94" s="64">
        <v>656</v>
      </c>
      <c r="E94" s="64">
        <v>658</v>
      </c>
      <c r="F94" s="64">
        <v>648</v>
      </c>
      <c r="G94" s="64">
        <v>659</v>
      </c>
      <c r="H94" s="64">
        <v>645</v>
      </c>
      <c r="I94" s="64">
        <v>632</v>
      </c>
      <c r="J94" s="64">
        <v>682</v>
      </c>
      <c r="K94" s="64">
        <v>668</v>
      </c>
      <c r="L94" s="64">
        <v>655</v>
      </c>
      <c r="M94" s="64">
        <v>680</v>
      </c>
      <c r="N94" s="64">
        <v>666</v>
      </c>
      <c r="O94" s="64">
        <v>653</v>
      </c>
    </row>
    <row r="95" spans="1:15" s="2" customFormat="1" ht="63">
      <c r="A95" s="5"/>
      <c r="B95" s="66" t="s">
        <v>145</v>
      </c>
      <c r="C95" s="65" t="s">
        <v>79</v>
      </c>
      <c r="D95" s="25">
        <v>527.3</v>
      </c>
      <c r="E95" s="25">
        <v>494</v>
      </c>
      <c r="F95" s="25">
        <v>495.9</v>
      </c>
      <c r="G95" s="25">
        <v>495.5</v>
      </c>
      <c r="H95" s="25">
        <v>496</v>
      </c>
      <c r="I95" s="25">
        <v>496.2</v>
      </c>
      <c r="J95" s="25">
        <v>495.6</v>
      </c>
      <c r="K95" s="25">
        <v>496.1</v>
      </c>
      <c r="L95" s="25">
        <v>497.7</v>
      </c>
      <c r="M95" s="25">
        <v>495.7</v>
      </c>
      <c r="N95" s="25">
        <v>496.2</v>
      </c>
      <c r="O95" s="25">
        <v>500.3</v>
      </c>
    </row>
    <row r="96" spans="1:15" s="2" customFormat="1" ht="18" customHeight="1">
      <c r="A96" s="5"/>
      <c r="B96" s="66" t="s">
        <v>80</v>
      </c>
      <c r="C96" s="5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spans="1:15" s="2" customFormat="1" ht="18" customHeight="1">
      <c r="A97" s="5"/>
      <c r="B97" s="66" t="s">
        <v>81</v>
      </c>
      <c r="C97" s="65" t="s">
        <v>148</v>
      </c>
      <c r="D97" s="64">
        <v>362</v>
      </c>
      <c r="E97" s="64">
        <v>324</v>
      </c>
      <c r="F97" s="64">
        <v>336</v>
      </c>
      <c r="G97" s="64">
        <v>339</v>
      </c>
      <c r="H97" s="64">
        <v>369</v>
      </c>
      <c r="I97" s="64">
        <v>389</v>
      </c>
      <c r="J97" s="64">
        <v>340</v>
      </c>
      <c r="K97" s="64">
        <v>380</v>
      </c>
      <c r="L97" s="64">
        <v>393</v>
      </c>
      <c r="M97" s="64">
        <v>340</v>
      </c>
      <c r="N97" s="64">
        <v>383</v>
      </c>
      <c r="O97" s="64">
        <v>393</v>
      </c>
    </row>
    <row r="98" spans="1:15" ht="18.75" customHeight="1">
      <c r="A98" s="5"/>
      <c r="B98" s="66" t="s">
        <v>82</v>
      </c>
      <c r="C98" s="65" t="s">
        <v>148</v>
      </c>
      <c r="D98" s="64">
        <v>886</v>
      </c>
      <c r="E98" s="64">
        <v>840</v>
      </c>
      <c r="F98" s="64">
        <v>811</v>
      </c>
      <c r="G98" s="64">
        <v>812</v>
      </c>
      <c r="H98" s="64">
        <v>817</v>
      </c>
      <c r="I98" s="64">
        <v>825</v>
      </c>
      <c r="J98" s="64">
        <v>814</v>
      </c>
      <c r="K98" s="64">
        <v>822</v>
      </c>
      <c r="L98" s="64">
        <v>827</v>
      </c>
      <c r="M98" s="64">
        <v>814</v>
      </c>
      <c r="N98" s="64">
        <v>822</v>
      </c>
      <c r="O98" s="64">
        <v>828</v>
      </c>
    </row>
    <row r="100" spans="1:2" ht="15">
      <c r="A100" s="67" t="s">
        <v>146</v>
      </c>
      <c r="B100" s="1" t="s">
        <v>147</v>
      </c>
    </row>
  </sheetData>
  <sheetProtection/>
  <mergeCells count="33">
    <mergeCell ref="A60:A61"/>
    <mergeCell ref="A54:A55"/>
    <mergeCell ref="B60:B61"/>
    <mergeCell ref="B57:B58"/>
    <mergeCell ref="C4:M4"/>
    <mergeCell ref="A10:A11"/>
    <mergeCell ref="A12:A13"/>
    <mergeCell ref="A15:A16"/>
    <mergeCell ref="A20:A22"/>
    <mergeCell ref="A6:A8"/>
    <mergeCell ref="B63:C63"/>
    <mergeCell ref="A57:A58"/>
    <mergeCell ref="B33:B34"/>
    <mergeCell ref="B35:B36"/>
    <mergeCell ref="B54:B55"/>
    <mergeCell ref="B31:B32"/>
    <mergeCell ref="D26:O26"/>
    <mergeCell ref="B29:B30"/>
    <mergeCell ref="B10:B11"/>
    <mergeCell ref="C6:C8"/>
    <mergeCell ref="B20:B22"/>
    <mergeCell ref="D7:D8"/>
    <mergeCell ref="B6:B8"/>
    <mergeCell ref="B15:B16"/>
    <mergeCell ref="B12:B13"/>
    <mergeCell ref="B3:O3"/>
    <mergeCell ref="G6:O6"/>
    <mergeCell ref="M7:O7"/>
    <mergeCell ref="G7:I7"/>
    <mergeCell ref="J7:L7"/>
    <mergeCell ref="F7:F8"/>
    <mergeCell ref="B2:O2"/>
    <mergeCell ref="E7:E8"/>
  </mergeCells>
  <printOptions horizontalCentered="1"/>
  <pageMargins left="0.3937007874015748" right="0.3937007874015748" top="0.5905511811023623" bottom="0.5905511811023623" header="0" footer="0"/>
  <pageSetup fitToHeight="5" horizontalDpi="600" verticalDpi="600" orientation="landscape" paperSize="9" scale="55" r:id="rId1"/>
  <rowBreaks count="4" manualBreakCount="4">
    <brk id="30" max="14" man="1"/>
    <brk id="48" max="14" man="1"/>
    <brk id="62" max="14" man="1"/>
    <brk id="7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pkpk</cp:lastModifiedBy>
  <cp:lastPrinted>2019-04-24T00:10:23Z</cp:lastPrinted>
  <dcterms:created xsi:type="dcterms:W3CDTF">2013-05-25T16:45:04Z</dcterms:created>
  <dcterms:modified xsi:type="dcterms:W3CDTF">2019-04-24T00:15:52Z</dcterms:modified>
  <cp:category/>
  <cp:version/>
  <cp:contentType/>
  <cp:contentStatus/>
</cp:coreProperties>
</file>